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945" yWindow="870" windowWidth="9255" windowHeight="7275" activeTab="1"/>
  </bookViews>
  <sheets>
    <sheet name="Sisältö" sheetId="11" r:id="rId1"/>
    <sheet name="3.1 " sheetId="7" r:id="rId2"/>
    <sheet name="3.2" sheetId="8" r:id="rId3"/>
    <sheet name="3.3" sheetId="1" r:id="rId4"/>
    <sheet name="3.4" sheetId="10" r:id="rId5"/>
  </sheets>
  <definedNames>
    <definedName name="_xlnm._FilterDatabase" localSheetId="2" hidden="1">'3.2'!$C$35:$D$41</definedName>
    <definedName name="_xlnm.Print_Area" localSheetId="1">'3.1 '!$B$1:$K$19</definedName>
    <definedName name="_xlnm.Print_Area" localSheetId="2">'3.2'!$B$1:$K$29</definedName>
    <definedName name="_xlnm.Print_Area" localSheetId="3">'3.3'!$B$1:$K$24</definedName>
    <definedName name="_xlnm.Print_Area" localSheetId="4">'3.4'!$B$1:$K$26</definedName>
    <definedName name="_xlnm.Print_Area" localSheetId="0">Sisältö!$B$1:$N$17</definedName>
  </definedNames>
  <calcPr calcId="145621"/>
</workbook>
</file>

<file path=xl/calcChain.xml><?xml version="1.0" encoding="utf-8"?>
<calcChain xmlns="http://schemas.openxmlformats.org/spreadsheetml/2006/main">
  <c r="J15" i="7" l="1"/>
  <c r="J14" i="7"/>
  <c r="J13" i="7"/>
  <c r="J12" i="7"/>
  <c r="J11" i="7"/>
  <c r="J10" i="7"/>
  <c r="J9" i="7"/>
  <c r="J8" i="7"/>
  <c r="D16" i="7"/>
  <c r="E16" i="7" s="1"/>
  <c r="F16" i="7"/>
  <c r="G10" i="7" s="1"/>
  <c r="H16" i="7"/>
  <c r="I8" i="7" s="1"/>
  <c r="G9" i="7" l="1"/>
  <c r="G13" i="7"/>
  <c r="E9" i="7"/>
  <c r="E14" i="7"/>
  <c r="E12" i="7"/>
  <c r="E10" i="7"/>
  <c r="E13" i="7"/>
  <c r="E8" i="7"/>
  <c r="I9" i="7"/>
  <c r="I13" i="7"/>
  <c r="E15" i="7"/>
  <c r="E11" i="7"/>
  <c r="G15" i="7"/>
  <c r="G11" i="7"/>
  <c r="G16" i="7"/>
  <c r="G12" i="7"/>
  <c r="G8" i="7"/>
  <c r="G14" i="7"/>
  <c r="I14" i="7"/>
  <c r="I10" i="7"/>
  <c r="J16" i="7"/>
  <c r="K16" i="7" s="1"/>
  <c r="I15" i="7"/>
  <c r="I11" i="7"/>
  <c r="I16" i="7"/>
  <c r="I12" i="7"/>
  <c r="K11" i="7" l="1"/>
  <c r="K9" i="7"/>
  <c r="K14" i="7"/>
  <c r="K12" i="7"/>
  <c r="K10" i="7"/>
  <c r="K8" i="7"/>
  <c r="K15" i="7"/>
  <c r="K13" i="7"/>
</calcChain>
</file>

<file path=xl/sharedStrings.xml><?xml version="1.0" encoding="utf-8"?>
<sst xmlns="http://schemas.openxmlformats.org/spreadsheetml/2006/main" count="154" uniqueCount="73">
  <si>
    <t>Taulukko 3.3.</t>
  </si>
  <si>
    <t>Yhteensä</t>
  </si>
  <si>
    <t xml:space="preserve">Virkasuhteiset </t>
  </si>
  <si>
    <t xml:space="preserve">Työsopimussuhteiset </t>
  </si>
  <si>
    <t xml:space="preserve"> </t>
  </si>
  <si>
    <t>Miehet</t>
  </si>
  <si>
    <t>Naiset</t>
  </si>
  <si>
    <t>Kaikki</t>
  </si>
  <si>
    <t>lkm</t>
  </si>
  <si>
    <t/>
  </si>
  <si>
    <t>20-24</t>
  </si>
  <si>
    <t>25-29</t>
  </si>
  <si>
    <t>30-34</t>
  </si>
  <si>
    <t>35-39</t>
  </si>
  <si>
    <t>40-44</t>
  </si>
  <si>
    <t>45-49</t>
  </si>
  <si>
    <t>50-54</t>
  </si>
  <si>
    <t>4001-4500</t>
  </si>
  <si>
    <t>3501-4000</t>
  </si>
  <si>
    <t>3001-3500</t>
  </si>
  <si>
    <t>2501-3000</t>
  </si>
  <si>
    <t>2001-2500</t>
  </si>
  <si>
    <t>1501-2000</t>
  </si>
  <si>
    <t>%</t>
  </si>
  <si>
    <t>Taulukko 3.1.</t>
  </si>
  <si>
    <t>Taulukko 3.2.</t>
  </si>
  <si>
    <t xml:space="preserve">Koulutus </t>
  </si>
  <si>
    <t>Tutkinnon suorittaneet</t>
  </si>
  <si>
    <t>Keskiaste</t>
  </si>
  <si>
    <t>Alin korkea-aste</t>
  </si>
  <si>
    <t>Alempi korkeakouluaste</t>
  </si>
  <si>
    <t>Ylempi korkeakouluaste</t>
  </si>
  <si>
    <t>Tutkijakoulutus</t>
  </si>
  <si>
    <t>yhteensä</t>
  </si>
  <si>
    <t>Koulutusaste</t>
  </si>
  <si>
    <t>tuntematon</t>
  </si>
  <si>
    <t>Kaikki yhteensä</t>
  </si>
  <si>
    <t>Taulukko 3.4.</t>
  </si>
  <si>
    <t>Vuosi</t>
  </si>
  <si>
    <t>Ansiokäsite</t>
  </si>
  <si>
    <t>Henkilökohtainen palkka</t>
  </si>
  <si>
    <r>
      <rPr>
        <vertAlign val="superscript"/>
        <sz val="9"/>
        <rFont val="Calibri"/>
        <family val="2"/>
      </rPr>
      <t>2</t>
    </r>
    <r>
      <rPr>
        <sz val="9"/>
        <rFont val="Calibri"/>
        <family val="2"/>
      </rPr>
      <t xml:space="preserve"> Kokoaikaiset, täysipalkkaiset, poisluettuna harjoittelijat ja oppisopimussuhteiset</t>
    </r>
  </si>
  <si>
    <t>€/kk</t>
  </si>
  <si>
    <r>
      <t xml:space="preserve">Perusaste </t>
    </r>
    <r>
      <rPr>
        <vertAlign val="superscript"/>
        <sz val="10"/>
        <rFont val="Calibri"/>
        <family val="2"/>
      </rPr>
      <t>3</t>
    </r>
  </si>
  <si>
    <r>
      <rPr>
        <vertAlign val="superscript"/>
        <sz val="9"/>
        <rFont val="Calibri"/>
        <family val="2"/>
      </rPr>
      <t>4</t>
    </r>
    <r>
      <rPr>
        <sz val="9"/>
        <rFont val="Calibri"/>
        <family val="2"/>
      </rPr>
      <t xml:space="preserve"> Alle kolmen havainnon tulosta ei näytetä</t>
    </r>
  </si>
  <si>
    <r>
      <rPr>
        <vertAlign val="superscript"/>
        <sz val="9"/>
        <rFont val="Calibri"/>
        <family val="2"/>
      </rPr>
      <t>3</t>
    </r>
    <r>
      <rPr>
        <sz val="9"/>
        <rFont val="Calibri"/>
        <family val="2"/>
      </rPr>
      <t xml:space="preserve"> Alle kolmen havainnon tulosta ei näytetä</t>
    </r>
  </si>
  <si>
    <t>Keskiansio €/kk</t>
  </si>
  <si>
    <r>
      <t xml:space="preserve">Kuukausipalkkaiset </t>
    </r>
    <r>
      <rPr>
        <b/>
        <vertAlign val="superscript"/>
        <sz val="10"/>
        <rFont val="Calibri"/>
        <family val="2"/>
        <scheme val="minor"/>
      </rPr>
      <t>2</t>
    </r>
  </si>
  <si>
    <r>
      <t>Tuntipalkkaiset yhteensä</t>
    </r>
    <r>
      <rPr>
        <b/>
        <vertAlign val="superscript"/>
        <sz val="10"/>
        <rFont val="Calibri"/>
        <family val="2"/>
        <scheme val="minor"/>
      </rPr>
      <t xml:space="preserve"> 2</t>
    </r>
  </si>
  <si>
    <r>
      <t xml:space="preserve">Yhteensä </t>
    </r>
    <r>
      <rPr>
        <b/>
        <vertAlign val="superscript"/>
        <sz val="10"/>
        <rFont val="Calibri"/>
        <family val="2"/>
        <scheme val="minor"/>
      </rPr>
      <t>2</t>
    </r>
  </si>
  <si>
    <r>
      <rPr>
        <vertAlign val="superscript"/>
        <sz val="9"/>
        <rFont val="Calibri"/>
        <family val="2"/>
        <scheme val="minor"/>
      </rPr>
      <t>2</t>
    </r>
    <r>
      <rPr>
        <sz val="9"/>
        <rFont val="Calibri"/>
        <family val="2"/>
        <scheme val="minor"/>
      </rPr>
      <t xml:space="preserve"> Kokoaikaiset, täysipalkkaiset, poisluettuna harjoittelijat ja oppisopimussuhteiset</t>
    </r>
  </si>
  <si>
    <t>55-59</t>
  </si>
  <si>
    <t>60-64</t>
  </si>
  <si>
    <t>Säännöllisen työajan ansio</t>
  </si>
  <si>
    <t xml:space="preserve">65-    </t>
  </si>
  <si>
    <t>*</t>
  </si>
  <si>
    <r>
      <rPr>
        <vertAlign val="superscript"/>
        <sz val="9"/>
        <rFont val="Calibri"/>
        <family val="2"/>
      </rPr>
      <t>3</t>
    </r>
    <r>
      <rPr>
        <sz val="9"/>
        <rFont val="Calibri"/>
        <family val="2"/>
      </rPr>
      <t xml:space="preserve"> Kansa-, keski- ja peruskoulu</t>
    </r>
  </si>
  <si>
    <t>4501-</t>
  </si>
  <si>
    <t>Budjettitalouden henkilöstön jakautuminen säännöllisen työajan ansion mukaan 2015</t>
  </si>
  <si>
    <r>
      <t>Säännöllisen työajan ansio</t>
    </r>
    <r>
      <rPr>
        <b/>
        <vertAlign val="superscript"/>
        <sz val="10"/>
        <rFont val="Calibri"/>
        <family val="2"/>
        <scheme val="minor"/>
      </rPr>
      <t xml:space="preserve"> 1</t>
    </r>
  </si>
  <si>
    <r>
      <t xml:space="preserve">Budjettitalouden henkilöstön keskimääräiset säännöllisen työajan ansiot koulutuksen, palvelussuhteen ja sukupuolen mukaan vuonna 2015 </t>
    </r>
    <r>
      <rPr>
        <b/>
        <vertAlign val="superscript"/>
        <sz val="14"/>
        <rFont val="Calibri"/>
        <family val="2"/>
        <scheme val="minor"/>
      </rPr>
      <t>1</t>
    </r>
    <r>
      <rPr>
        <b/>
        <sz val="14"/>
        <rFont val="Calibri"/>
        <family val="2"/>
        <scheme val="minor"/>
      </rPr>
      <t xml:space="preserve"> </t>
    </r>
  </si>
  <si>
    <r>
      <rPr>
        <vertAlign val="superscript"/>
        <sz val="9"/>
        <rFont val="Calibri"/>
        <family val="2"/>
        <scheme val="minor"/>
      </rPr>
      <t>1</t>
    </r>
    <r>
      <rPr>
        <sz val="9"/>
        <rFont val="Calibri"/>
        <family val="2"/>
        <scheme val="minor"/>
      </rPr>
      <t xml:space="preserve"> Ei sisällä tulospalkkioita, lisätyö-, ja ylityökorvauksia, eikä lomarahoja</t>
    </r>
  </si>
  <si>
    <t>* Alle kolmen havainnon tulosta ei näytetä</t>
  </si>
  <si>
    <t>Riviotsikot</t>
  </si>
  <si>
    <t>Keskiarvo  / Säännöllisen työajan ansio kuukaudessa</t>
  </si>
  <si>
    <t>Perusaste</t>
  </si>
  <si>
    <t>Tutkijakoulutusaste</t>
  </si>
  <si>
    <t>Kokonaisansio tulospalkkioineen</t>
  </si>
  <si>
    <t>Ansio yhteensä</t>
  </si>
  <si>
    <r>
      <t xml:space="preserve">Budjettitalouden henkilöstön keskimääräiset säännöllisen työajan ansiot iän, palvelussuhteen ja sukupuolen mukaan vuonna 2015 </t>
    </r>
    <r>
      <rPr>
        <b/>
        <vertAlign val="superscript"/>
        <sz val="14"/>
        <rFont val="Calibri"/>
        <family val="2"/>
      </rPr>
      <t>1</t>
    </r>
  </si>
  <si>
    <t>Budjettitalouden henkilöstön keskimääräiset ansiot ansiokäsitteen, palvelussuhteen ja  sukupuolen mukaan vuosina 2014 ja 2015</t>
  </si>
  <si>
    <t>VM/HO/20.5.2016</t>
  </si>
  <si>
    <r>
      <rPr>
        <b/>
        <sz val="14"/>
        <rFont val="Calibri"/>
        <family val="2"/>
      </rPr>
      <t xml:space="preserve">Ansiotaso </t>
    </r>
    <r>
      <rPr>
        <b/>
        <sz val="13"/>
        <rFont val="Calibri"/>
        <family val="2"/>
      </rPr>
      <t xml:space="preserve">
</t>
    </r>
    <r>
      <rPr>
        <sz val="12"/>
        <rFont val="Calibri"/>
        <family val="2"/>
      </rPr>
      <t xml:space="preserve">
Ansioiden tasoa vuonna 2015 tarkastellaan keskimääräisinä säännöllisen työajan ansioina erilaisilla luokituksilla taulukoissa 3.1 - 3.3.  Taulukossa 3.4 esitetään vuosien 2014 ja 2015 ansiotaso ansiokäsitteittäin, joita ovat henkilökohtainen palkka, säännöllisen työajan ansio, kokonaisansio tulospalkkioineen ja ansio yhteensä. Kunkin ansiokäsitteen sisältö on kuvattu palkkatilasto-oppaassa. Vuosittaiset ansiotasotiedot tuotetaan marraskuun aineistosta.
3.1    Henkilöstön jakaantuminen säännöllisen työajan ansion mukaan 2015
3.2    Henkilöstön keskimääräiset säännöllisen työajan ansiot koulutuksen, palvelussuhteen ja sukupuolen mukaan 2015
3.3    Henkilöstön keskimääräiset säännöllisen työajan ansiot iän, palvelussuhteen ja sukupuolen mukaan 2015
3.4    Henkilöstön keskimääräiset ansiot ansiokäsitteen, palvelussuhteen ja sukupuolen mukaan 2014 ja 2015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</si>
</sst>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Blue]General"/>
  </numFmts>
  <fonts count="25" x14ac:knownFonts="1">
    <font>
      <sz val="10"/>
      <name val="Helv"/>
    </font>
    <font>
      <sz val="10"/>
      <name val="Arial"/>
      <family val="2"/>
    </font>
    <font>
      <sz val="10"/>
      <name val="Arial"/>
      <family val="2"/>
    </font>
    <font>
      <sz val="8"/>
      <name val="Helv"/>
    </font>
    <font>
      <sz val="9"/>
      <name val="Helv"/>
    </font>
    <font>
      <sz val="12"/>
      <name val="Calibri"/>
      <family val="2"/>
    </font>
    <font>
      <b/>
      <sz val="13"/>
      <name val="Calibri"/>
      <family val="2"/>
    </font>
    <font>
      <b/>
      <sz val="14"/>
      <name val="Calibri"/>
      <family val="2"/>
    </font>
    <font>
      <sz val="9"/>
      <name val="Calibri"/>
      <family val="2"/>
    </font>
    <font>
      <vertAlign val="superscript"/>
      <sz val="9"/>
      <name val="Calibri"/>
      <family val="2"/>
    </font>
    <font>
      <vertAlign val="superscript"/>
      <sz val="10"/>
      <name val="Calibri"/>
      <family val="2"/>
    </font>
    <font>
      <b/>
      <vertAlign val="superscript"/>
      <sz val="14"/>
      <name val="Calibri"/>
      <family val="2"/>
    </font>
    <font>
      <sz val="9"/>
      <name val="Calibri"/>
      <family val="2"/>
      <scheme val="minor"/>
    </font>
    <font>
      <b/>
      <sz val="10"/>
      <name val="Calibri"/>
      <family val="2"/>
      <scheme val="minor"/>
    </font>
    <font>
      <sz val="10"/>
      <name val="Calibri"/>
      <family val="2"/>
      <scheme val="minor"/>
    </font>
    <font>
      <b/>
      <sz val="14"/>
      <name val="Calibri"/>
      <family val="2"/>
      <scheme val="minor"/>
    </font>
    <font>
      <b/>
      <sz val="12"/>
      <name val="Calibri"/>
      <family val="2"/>
      <scheme val="minor"/>
    </font>
    <font>
      <b/>
      <sz val="12"/>
      <color indexed="10"/>
      <name val="Calibri"/>
      <family val="2"/>
      <scheme val="minor"/>
    </font>
    <font>
      <b/>
      <sz val="13"/>
      <name val="Calibri"/>
      <family val="2"/>
      <scheme val="minor"/>
    </font>
    <font>
      <b/>
      <vertAlign val="superscript"/>
      <sz val="10"/>
      <name val="Calibri"/>
      <family val="2"/>
      <scheme val="minor"/>
    </font>
    <font>
      <vertAlign val="superscript"/>
      <sz val="9"/>
      <name val="Calibri"/>
      <family val="2"/>
      <scheme val="minor"/>
    </font>
    <font>
      <sz val="10"/>
      <color theme="1"/>
      <name val="Tahoma"/>
      <family val="2"/>
    </font>
    <font>
      <b/>
      <vertAlign val="superscript"/>
      <sz val="14"/>
      <name val="Calibri"/>
      <family val="2"/>
      <scheme val="minor"/>
    </font>
    <font>
      <b/>
      <i/>
      <sz val="10"/>
      <name val="Calibri"/>
      <family val="2"/>
      <scheme val="minor"/>
    </font>
    <font>
      <sz val="10"/>
      <color rgb="FFFF0000"/>
      <name val="Calibri"/>
      <family val="2"/>
      <scheme val="minor"/>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alignment vertical="top"/>
    </xf>
    <xf numFmtId="0" fontId="2" fillId="0" borderId="0"/>
    <xf numFmtId="0" fontId="2" fillId="0" borderId="0">
      <alignment vertical="top"/>
    </xf>
    <xf numFmtId="0" fontId="4" fillId="0" borderId="0"/>
    <xf numFmtId="0" fontId="2" fillId="0" borderId="0"/>
    <xf numFmtId="0" fontId="21" fillId="0" borderId="0"/>
  </cellStyleXfs>
  <cellXfs count="134">
    <xf numFmtId="0" fontId="0" fillId="0" borderId="0" xfId="0"/>
    <xf numFmtId="0" fontId="2" fillId="0" borderId="0" xfId="5"/>
    <xf numFmtId="0" fontId="12" fillId="0" borderId="0" xfId="4" applyFont="1" applyFill="1"/>
    <xf numFmtId="0" fontId="13" fillId="0" borderId="0" xfId="4" applyFont="1" applyFill="1"/>
    <xf numFmtId="0" fontId="13" fillId="0" borderId="2" xfId="4" applyFont="1" applyFill="1" applyBorder="1"/>
    <xf numFmtId="0" fontId="13" fillId="0" borderId="3" xfId="4" applyFont="1" applyFill="1" applyBorder="1"/>
    <xf numFmtId="0" fontId="13" fillId="0" borderId="4" xfId="4" applyFont="1" applyFill="1" applyBorder="1"/>
    <xf numFmtId="0" fontId="13" fillId="0" borderId="1" xfId="4" applyFont="1" applyFill="1" applyBorder="1"/>
    <xf numFmtId="0" fontId="13" fillId="0" borderId="5" xfId="4" applyFont="1" applyFill="1" applyBorder="1"/>
    <xf numFmtId="0" fontId="13" fillId="0" borderId="6" xfId="4" applyFont="1" applyFill="1" applyBorder="1" applyAlignment="1">
      <alignment horizontal="center"/>
    </xf>
    <xf numFmtId="0" fontId="13" fillId="0" borderId="7" xfId="4" applyFont="1" applyFill="1" applyBorder="1" applyAlignment="1">
      <alignment horizontal="center"/>
    </xf>
    <xf numFmtId="0" fontId="13" fillId="0" borderId="8" xfId="4" applyFont="1" applyFill="1" applyBorder="1" applyAlignment="1">
      <alignment horizontal="center"/>
    </xf>
    <xf numFmtId="165" fontId="16" fillId="0" borderId="0" xfId="0" applyNumberFormat="1" applyFont="1" applyFill="1"/>
    <xf numFmtId="0" fontId="14" fillId="0" borderId="0" xfId="0" applyFont="1" applyFill="1"/>
    <xf numFmtId="165" fontId="17" fillId="0" borderId="0" xfId="0" applyNumberFormat="1" applyFont="1" applyFill="1"/>
    <xf numFmtId="0" fontId="14" fillId="0" borderId="9" xfId="0" applyFont="1" applyFill="1" applyBorder="1"/>
    <xf numFmtId="165" fontId="13" fillId="0" borderId="10" xfId="0" applyNumberFormat="1" applyFont="1" applyFill="1" applyBorder="1"/>
    <xf numFmtId="165" fontId="13" fillId="0" borderId="12" xfId="0" applyNumberFormat="1" applyFont="1" applyFill="1" applyBorder="1"/>
    <xf numFmtId="0" fontId="14" fillId="0" borderId="10" xfId="0" applyFont="1" applyFill="1" applyBorder="1"/>
    <xf numFmtId="3" fontId="14" fillId="0" borderId="0" xfId="0" applyNumberFormat="1" applyFont="1" applyFill="1"/>
    <xf numFmtId="0" fontId="13" fillId="0" borderId="15" xfId="0" applyFont="1" applyFill="1" applyBorder="1" applyAlignment="1">
      <alignment horizontal="center"/>
    </xf>
    <xf numFmtId="0" fontId="13" fillId="0" borderId="15" xfId="0" applyFont="1" applyFill="1" applyBorder="1" applyAlignment="1">
      <alignment horizontal="center" vertical="center"/>
    </xf>
    <xf numFmtId="0" fontId="12" fillId="0" borderId="0" xfId="0" applyFont="1" applyFill="1"/>
    <xf numFmtId="0" fontId="14" fillId="0" borderId="0" xfId="4" applyFont="1" applyFill="1"/>
    <xf numFmtId="0" fontId="13" fillId="0" borderId="0" xfId="0" applyFont="1" applyFill="1"/>
    <xf numFmtId="0" fontId="14" fillId="0" borderId="1" xfId="0" applyFont="1" applyFill="1" applyBorder="1"/>
    <xf numFmtId="0" fontId="14" fillId="0" borderId="1" xfId="4" applyFont="1" applyFill="1" applyBorder="1" applyAlignment="1">
      <alignment horizontal="right"/>
    </xf>
    <xf numFmtId="0" fontId="14" fillId="0" borderId="11" xfId="4" applyFont="1" applyFill="1" applyBorder="1"/>
    <xf numFmtId="0" fontId="14" fillId="0" borderId="13" xfId="4" applyFont="1" applyFill="1" applyBorder="1"/>
    <xf numFmtId="3" fontId="14" fillId="0" borderId="2" xfId="0" applyNumberFormat="1" applyFont="1" applyFill="1" applyBorder="1"/>
    <xf numFmtId="3" fontId="14" fillId="0" borderId="3" xfId="0" applyNumberFormat="1" applyFont="1" applyFill="1" applyBorder="1"/>
    <xf numFmtId="3" fontId="14" fillId="0" borderId="4" xfId="0" applyNumberFormat="1" applyFont="1" applyFill="1" applyBorder="1"/>
    <xf numFmtId="0" fontId="14" fillId="0" borderId="13" xfId="0" applyFont="1" applyFill="1" applyBorder="1"/>
    <xf numFmtId="0" fontId="14" fillId="0" borderId="14" xfId="0" applyFont="1" applyFill="1" applyBorder="1"/>
    <xf numFmtId="0" fontId="14" fillId="0" borderId="0" xfId="0" applyFont="1" applyFill="1" applyAlignment="1">
      <alignment horizontal="right"/>
    </xf>
    <xf numFmtId="0" fontId="14" fillId="0" borderId="0" xfId="0" applyFont="1" applyFill="1" applyAlignment="1">
      <alignment horizontal="left"/>
    </xf>
    <xf numFmtId="0" fontId="14" fillId="0" borderId="1" xfId="0" applyFont="1" applyFill="1" applyBorder="1" applyAlignment="1">
      <alignment horizontal="right"/>
    </xf>
    <xf numFmtId="0" fontId="8" fillId="0" borderId="0" xfId="0" applyFont="1" applyFill="1"/>
    <xf numFmtId="0" fontId="13" fillId="0" borderId="10" xfId="0" applyFont="1" applyFill="1" applyBorder="1"/>
    <xf numFmtId="0" fontId="13" fillId="0" borderId="7" xfId="0" applyFont="1" applyFill="1" applyBorder="1"/>
    <xf numFmtId="0" fontId="13" fillId="0" borderId="7" xfId="4" applyFont="1" applyFill="1" applyBorder="1"/>
    <xf numFmtId="0" fontId="13" fillId="0" borderId="6" xfId="4" applyFont="1" applyFill="1" applyBorder="1"/>
    <xf numFmtId="3" fontId="13" fillId="0" borderId="0" xfId="4" applyNumberFormat="1" applyFont="1" applyFill="1"/>
    <xf numFmtId="0" fontId="13" fillId="0" borderId="12" xfId="0" applyFont="1" applyFill="1" applyBorder="1"/>
    <xf numFmtId="0" fontId="23" fillId="0" borderId="10" xfId="0" applyFont="1" applyFill="1" applyBorder="1"/>
    <xf numFmtId="0" fontId="24" fillId="0" borderId="0" xfId="0" applyFont="1" applyFill="1"/>
    <xf numFmtId="0" fontId="13" fillId="0" borderId="10" xfId="0" applyFont="1" applyFill="1" applyBorder="1" applyAlignment="1">
      <alignment horizontal="center"/>
    </xf>
    <xf numFmtId="0" fontId="14" fillId="0" borderId="0" xfId="0" applyFont="1" applyFill="1" applyAlignment="1">
      <alignment horizontal="right" vertical="top"/>
    </xf>
    <xf numFmtId="0" fontId="14" fillId="0" borderId="10" xfId="0" applyFont="1" applyFill="1" applyBorder="1" applyAlignment="1">
      <alignment horizontal="left" vertical="top" wrapText="1"/>
    </xf>
    <xf numFmtId="0" fontId="14" fillId="0" borderId="10" xfId="0" applyFont="1" applyFill="1" applyBorder="1" applyAlignment="1">
      <alignment horizontal="left"/>
    </xf>
    <xf numFmtId="0" fontId="14" fillId="0" borderId="10" xfId="0" applyFont="1" applyFill="1" applyBorder="1" applyAlignment="1">
      <alignment horizontal="left" vertical="top"/>
    </xf>
    <xf numFmtId="0" fontId="24" fillId="0" borderId="6" xfId="4" applyFont="1" applyFill="1" applyBorder="1"/>
    <xf numFmtId="0" fontId="24" fillId="0" borderId="13" xfId="4" applyFont="1" applyFill="1" applyBorder="1"/>
    <xf numFmtId="0" fontId="24" fillId="0" borderId="14" xfId="4" applyFont="1" applyFill="1" applyBorder="1"/>
    <xf numFmtId="0" fontId="24" fillId="0" borderId="4" xfId="0" applyFont="1" applyFill="1" applyBorder="1"/>
    <xf numFmtId="0" fontId="24" fillId="0" borderId="2" xfId="0" applyFont="1" applyFill="1" applyBorder="1"/>
    <xf numFmtId="0" fontId="24" fillId="0" borderId="5" xfId="0" applyFont="1" applyFill="1" applyBorder="1"/>
    <xf numFmtId="3" fontId="14" fillId="0" borderId="0" xfId="0" applyNumberFormat="1" applyFont="1" applyFill="1" applyAlignment="1">
      <alignment horizontal="center"/>
    </xf>
    <xf numFmtId="3" fontId="14" fillId="0" borderId="2" xfId="0" applyNumberFormat="1" applyFont="1" applyFill="1" applyBorder="1" applyAlignment="1">
      <alignment horizontal="center"/>
    </xf>
    <xf numFmtId="3" fontId="24" fillId="0" borderId="3" xfId="0" applyNumberFormat="1" applyFont="1" applyFill="1" applyBorder="1" applyAlignment="1">
      <alignment horizontal="center"/>
    </xf>
    <xf numFmtId="3" fontId="24" fillId="0" borderId="0" xfId="0" applyNumberFormat="1" applyFont="1" applyFill="1" applyAlignment="1">
      <alignment horizontal="center"/>
    </xf>
    <xf numFmtId="3" fontId="14" fillId="0" borderId="4" xfId="0" applyNumberFormat="1" applyFont="1" applyFill="1" applyBorder="1" applyAlignment="1">
      <alignment horizontal="center"/>
    </xf>
    <xf numFmtId="0" fontId="14" fillId="0" borderId="0" xfId="4" applyFont="1" applyFill="1" applyAlignment="1">
      <alignment horizontal="center" vertical="center"/>
    </xf>
    <xf numFmtId="164" fontId="14" fillId="0" borderId="0" xfId="4" applyNumberFormat="1" applyFont="1" applyFill="1"/>
    <xf numFmtId="3" fontId="14" fillId="0" borderId="0" xfId="4" applyNumberFormat="1" applyFont="1" applyFill="1"/>
    <xf numFmtId="164" fontId="14" fillId="0" borderId="5" xfId="4" applyNumberFormat="1" applyFont="1" applyFill="1" applyBorder="1"/>
    <xf numFmtId="3" fontId="13" fillId="0" borderId="6" xfId="4" applyNumberFormat="1" applyFont="1" applyFill="1" applyBorder="1"/>
    <xf numFmtId="164" fontId="13" fillId="0" borderId="6" xfId="4" applyNumberFormat="1" applyFont="1" applyFill="1" applyBorder="1"/>
    <xf numFmtId="164" fontId="13" fillId="0" borderId="8" xfId="4" applyNumberFormat="1" applyFont="1" applyFill="1" applyBorder="1"/>
    <xf numFmtId="0" fontId="14" fillId="0" borderId="0" xfId="1" applyFont="1" applyFill="1">
      <alignment vertical="top"/>
    </xf>
    <xf numFmtId="0" fontId="14" fillId="0" borderId="0" xfId="1" applyFont="1" applyFill="1" applyAlignment="1"/>
    <xf numFmtId="0" fontId="13" fillId="0" borderId="0" xfId="1" applyFont="1" applyFill="1">
      <alignment vertical="top"/>
    </xf>
    <xf numFmtId="3" fontId="13" fillId="0" borderId="13" xfId="0" applyNumberFormat="1" applyFont="1" applyFill="1" applyBorder="1" applyAlignment="1">
      <alignment horizontal="right"/>
    </xf>
    <xf numFmtId="3" fontId="13" fillId="0" borderId="14" xfId="0" applyNumberFormat="1" applyFont="1" applyFill="1" applyBorder="1" applyAlignment="1">
      <alignment horizontal="right"/>
    </xf>
    <xf numFmtId="3" fontId="14" fillId="0" borderId="0" xfId="0" applyNumberFormat="1" applyFont="1" applyFill="1" applyAlignment="1">
      <alignment horizontal="right"/>
    </xf>
    <xf numFmtId="3" fontId="14" fillId="0" borderId="5" xfId="0" applyNumberFormat="1" applyFont="1" applyFill="1" applyBorder="1" applyAlignment="1">
      <alignment horizontal="right"/>
    </xf>
    <xf numFmtId="3" fontId="13" fillId="0" borderId="0" xfId="0" applyNumberFormat="1" applyFont="1" applyFill="1" applyAlignment="1">
      <alignment horizontal="right"/>
    </xf>
    <xf numFmtId="3" fontId="13" fillId="0" borderId="5" xfId="0" applyNumberFormat="1" applyFont="1" applyFill="1" applyBorder="1" applyAlignment="1">
      <alignment horizontal="right"/>
    </xf>
    <xf numFmtId="3" fontId="13" fillId="0" borderId="11" xfId="0" applyNumberFormat="1" applyFont="1" applyFill="1" applyBorder="1" applyAlignment="1">
      <alignment horizontal="right"/>
    </xf>
    <xf numFmtId="3" fontId="14" fillId="0" borderId="1" xfId="0" applyNumberFormat="1" applyFont="1" applyFill="1" applyBorder="1" applyAlignment="1">
      <alignment horizontal="center"/>
    </xf>
    <xf numFmtId="3" fontId="14" fillId="0" borderId="5" xfId="0" applyNumberFormat="1" applyFont="1" applyFill="1" applyBorder="1" applyAlignment="1">
      <alignment horizontal="center"/>
    </xf>
    <xf numFmtId="3" fontId="14" fillId="0" borderId="11" xfId="0" applyNumberFormat="1" applyFont="1" applyFill="1" applyBorder="1" applyAlignment="1">
      <alignment horizontal="center"/>
    </xf>
    <xf numFmtId="3" fontId="13" fillId="0" borderId="7" xfId="0" applyNumberFormat="1" applyFont="1" applyFill="1" applyBorder="1" applyAlignment="1">
      <alignment horizontal="center"/>
    </xf>
    <xf numFmtId="3" fontId="13" fillId="0" borderId="6" xfId="0" applyNumberFormat="1" applyFont="1" applyFill="1" applyBorder="1" applyAlignment="1">
      <alignment horizontal="center"/>
    </xf>
    <xf numFmtId="3" fontId="13" fillId="0" borderId="8" xfId="0" applyNumberFormat="1" applyFont="1" applyFill="1" applyBorder="1" applyAlignment="1">
      <alignment horizontal="center"/>
    </xf>
    <xf numFmtId="0" fontId="13" fillId="0" borderId="9" xfId="0" applyFont="1" applyFill="1" applyBorder="1" applyAlignment="1">
      <alignment horizontal="center"/>
    </xf>
    <xf numFmtId="0" fontId="13" fillId="0" borderId="10" xfId="0" applyNumberFormat="1" applyFont="1" applyFill="1" applyBorder="1" applyAlignment="1">
      <alignment horizontal="center"/>
    </xf>
    <xf numFmtId="3" fontId="14" fillId="0" borderId="0" xfId="0" applyNumberFormat="1" applyFont="1" applyFill="1" applyAlignment="1">
      <alignment horizontal="center" vertical="top"/>
    </xf>
    <xf numFmtId="3" fontId="14" fillId="0" borderId="5" xfId="0" applyNumberFormat="1" applyFont="1" applyFill="1" applyBorder="1" applyAlignment="1">
      <alignment horizontal="center" vertical="top"/>
    </xf>
    <xf numFmtId="0" fontId="14" fillId="0" borderId="12" xfId="0" applyFont="1" applyFill="1" applyBorder="1" applyAlignment="1">
      <alignment horizontal="left"/>
    </xf>
    <xf numFmtId="0" fontId="14" fillId="0" borderId="13" xfId="0" applyFont="1" applyFill="1" applyBorder="1" applyAlignment="1">
      <alignment horizontal="center"/>
    </xf>
    <xf numFmtId="0" fontId="24" fillId="0" borderId="13" xfId="0" applyFont="1" applyFill="1" applyBorder="1" applyAlignment="1">
      <alignment horizontal="center"/>
    </xf>
    <xf numFmtId="0" fontId="14" fillId="0" borderId="14" xfId="0" applyFont="1" applyFill="1" applyBorder="1" applyAlignment="1">
      <alignment horizontal="center"/>
    </xf>
    <xf numFmtId="0" fontId="14" fillId="0" borderId="12" xfId="0" applyFont="1" applyFill="1" applyBorder="1"/>
    <xf numFmtId="0" fontId="14" fillId="0" borderId="10" xfId="0" applyFont="1" applyFill="1" applyBorder="1" applyAlignment="1">
      <alignment horizontal="left" vertical="top"/>
    </xf>
    <xf numFmtId="1" fontId="14" fillId="0" borderId="0" xfId="0" applyNumberFormat="1" applyFont="1" applyFill="1"/>
    <xf numFmtId="0" fontId="14" fillId="0" borderId="10" xfId="0" applyFont="1" applyFill="1" applyBorder="1" applyAlignment="1">
      <alignment vertical="top"/>
    </xf>
    <xf numFmtId="0" fontId="6" fillId="0" borderId="0" xfId="5" applyFont="1" applyAlignment="1">
      <alignment horizontal="left" vertical="top" wrapText="1"/>
    </xf>
    <xf numFmtId="0" fontId="18" fillId="0" borderId="0" xfId="5" applyFont="1" applyAlignment="1">
      <alignment horizontal="left" vertical="top" wrapText="1"/>
    </xf>
    <xf numFmtId="0" fontId="2" fillId="0" borderId="0" xfId="5" applyAlignment="1"/>
    <xf numFmtId="0" fontId="13" fillId="0" borderId="2" xfId="4" applyFont="1" applyFill="1" applyBorder="1" applyAlignment="1">
      <alignment horizontal="left" vertical="top" wrapText="1"/>
    </xf>
    <xf numFmtId="0" fontId="13" fillId="0" borderId="4" xfId="4" applyFont="1" applyFill="1" applyBorder="1" applyAlignment="1">
      <alignment horizontal="left" vertical="top" wrapText="1"/>
    </xf>
    <xf numFmtId="0" fontId="13" fillId="0" borderId="1" xfId="4" applyFont="1" applyFill="1" applyBorder="1" applyAlignment="1">
      <alignment horizontal="left" vertical="top" wrapText="1"/>
    </xf>
    <xf numFmtId="0" fontId="13" fillId="0" borderId="5" xfId="4" applyFont="1" applyFill="1" applyBorder="1" applyAlignment="1">
      <alignment horizontal="left" vertical="top" wrapText="1"/>
    </xf>
    <xf numFmtId="0" fontId="13" fillId="0" borderId="11" xfId="4" applyFont="1" applyFill="1" applyBorder="1" applyAlignment="1">
      <alignment horizontal="left" vertical="top" wrapText="1"/>
    </xf>
    <xf numFmtId="0" fontId="13" fillId="0" borderId="14" xfId="4" applyFont="1" applyFill="1" applyBorder="1" applyAlignment="1">
      <alignment horizontal="left" vertical="top" wrapText="1"/>
    </xf>
    <xf numFmtId="0" fontId="13" fillId="0" borderId="7" xfId="4" applyFont="1" applyFill="1" applyBorder="1" applyAlignment="1">
      <alignment horizontal="left" vertical="top"/>
    </xf>
    <xf numFmtId="0" fontId="13" fillId="0" borderId="6" xfId="4" applyFont="1" applyFill="1" applyBorder="1" applyAlignment="1">
      <alignment horizontal="left" vertical="top"/>
    </xf>
    <xf numFmtId="0" fontId="15" fillId="0" borderId="0" xfId="4" applyFont="1" applyFill="1" applyAlignment="1">
      <alignment horizontal="left"/>
    </xf>
    <xf numFmtId="0" fontId="15" fillId="0" borderId="0" xfId="4" applyFont="1" applyFill="1" applyAlignment="1">
      <alignment horizontal="left" vertical="top" wrapText="1"/>
    </xf>
    <xf numFmtId="0" fontId="15" fillId="0" borderId="0" xfId="0" applyNumberFormat="1" applyFont="1" applyFill="1" applyAlignment="1">
      <alignment horizontal="left" vertical="top"/>
    </xf>
    <xf numFmtId="0" fontId="15" fillId="0" borderId="0" xfId="0" applyNumberFormat="1" applyFont="1" applyFill="1" applyAlignment="1">
      <alignment horizontal="left" vertical="top" wrapText="1"/>
    </xf>
    <xf numFmtId="0" fontId="13" fillId="0" borderId="7" xfId="0" applyFont="1" applyFill="1" applyBorder="1" applyAlignment="1">
      <alignment horizontal="center"/>
    </xf>
    <xf numFmtId="0" fontId="13" fillId="0" borderId="6" xfId="0" applyFont="1" applyFill="1" applyBorder="1" applyAlignment="1">
      <alignment horizontal="center"/>
    </xf>
    <xf numFmtId="0" fontId="13" fillId="0" borderId="8" xfId="0" applyFont="1" applyFill="1" applyBorder="1" applyAlignment="1">
      <alignment horizont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5" fillId="0" borderId="0" xfId="0" applyFont="1" applyFill="1" applyAlignment="1">
      <alignment horizontal="left" vertical="top"/>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5" fillId="0" borderId="0" xfId="0" applyFont="1" applyFill="1" applyAlignment="1">
      <alignment horizontal="left" vertical="top" wrapText="1"/>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4" fillId="0" borderId="5" xfId="0" applyFont="1" applyFill="1" applyBorder="1"/>
    <xf numFmtId="3" fontId="14" fillId="0" borderId="0" xfId="0" applyNumberFormat="1" applyFont="1" applyFill="1" applyBorder="1" applyAlignment="1">
      <alignment horizontal="center" vertical="top"/>
    </xf>
    <xf numFmtId="3" fontId="14" fillId="0" borderId="0" xfId="0" applyNumberFormat="1" applyFont="1" applyFill="1" applyBorder="1" applyAlignment="1">
      <alignment horizontal="center"/>
    </xf>
    <xf numFmtId="0" fontId="14" fillId="0" borderId="0" xfId="0" applyFont="1" applyFill="1" applyAlignment="1">
      <alignment horizontal="center"/>
    </xf>
    <xf numFmtId="0" fontId="14" fillId="0" borderId="5" xfId="0" applyFont="1" applyFill="1" applyBorder="1" applyAlignment="1">
      <alignment horizontal="center"/>
    </xf>
    <xf numFmtId="0" fontId="14" fillId="0" borderId="0" xfId="0" applyFont="1" applyFill="1" applyAlignment="1">
      <alignment horizontal="center" vertical="top"/>
    </xf>
    <xf numFmtId="0" fontId="14" fillId="0" borderId="5" xfId="0" applyFont="1" applyFill="1" applyBorder="1" applyAlignment="1">
      <alignment horizontal="center" vertical="top"/>
    </xf>
    <xf numFmtId="0" fontId="13" fillId="0" borderId="9" xfId="0" applyNumberFormat="1" applyFont="1" applyFill="1" applyBorder="1"/>
  </cellXfs>
  <cellStyles count="7">
    <cellStyle name="Normaali" xfId="0" builtinId="0"/>
    <cellStyle name="Normaali 2" xfId="1"/>
    <cellStyle name="Normaali 2 2" xfId="2"/>
    <cellStyle name="Normaali 3" xfId="3"/>
    <cellStyle name="Normaali 4" xfId="6"/>
    <cellStyle name="Normaali_31(RN)" xfId="4"/>
    <cellStyle name="Normaali_Netin ulkoasuehdotus"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Budjettitalouden</a:t>
            </a:r>
            <a:r>
              <a:rPr lang="en-US" sz="1200" baseline="0"/>
              <a:t> henkilöstön keskimääräiset ansiot koulutusasteen mukaan 2015</a:t>
            </a:r>
          </a:p>
        </c:rich>
      </c:tx>
      <c:layout/>
      <c:overlay val="0"/>
    </c:title>
    <c:autoTitleDeleted val="0"/>
    <c:plotArea>
      <c:layout/>
      <c:barChart>
        <c:barDir val="bar"/>
        <c:grouping val="clustered"/>
        <c:varyColors val="0"/>
        <c:ser>
          <c:idx val="0"/>
          <c:order val="0"/>
          <c:invertIfNegative val="0"/>
          <c:dLbls>
            <c:numFmt formatCode="#,##0" sourceLinked="0"/>
            <c:showLegendKey val="0"/>
            <c:showVal val="1"/>
            <c:showCatName val="0"/>
            <c:showSerName val="0"/>
            <c:showPercent val="0"/>
            <c:showBubbleSize val="0"/>
            <c:showLeaderLines val="0"/>
          </c:dLbls>
          <c:cat>
            <c:strRef>
              <c:f>'3.2'!$C$36:$C$41</c:f>
              <c:strCache>
                <c:ptCount val="6"/>
                <c:pt idx="0">
                  <c:v>Tutkijakoulutusaste</c:v>
                </c:pt>
                <c:pt idx="1">
                  <c:v>Ylempi korkeakouluaste</c:v>
                </c:pt>
                <c:pt idx="2">
                  <c:v>Alempi korkeakouluaste</c:v>
                </c:pt>
                <c:pt idx="3">
                  <c:v>Alin korkea-aste</c:v>
                </c:pt>
                <c:pt idx="4">
                  <c:v>Keskiaste</c:v>
                </c:pt>
                <c:pt idx="5">
                  <c:v>Perusaste</c:v>
                </c:pt>
              </c:strCache>
            </c:strRef>
          </c:cat>
          <c:val>
            <c:numRef>
              <c:f>'3.2'!$D$36:$D$41</c:f>
              <c:numCache>
                <c:formatCode>0</c:formatCode>
                <c:ptCount val="6"/>
                <c:pt idx="0">
                  <c:v>5419.6741087953287</c:v>
                </c:pt>
                <c:pt idx="1">
                  <c:v>4818.9665517456178</c:v>
                </c:pt>
                <c:pt idx="2">
                  <c:v>3570.2055459070784</c:v>
                </c:pt>
                <c:pt idx="3">
                  <c:v>3444.0950537922354</c:v>
                </c:pt>
                <c:pt idx="4">
                  <c:v>3148.0314992526764</c:v>
                </c:pt>
                <c:pt idx="5">
                  <c:v>2875.4571733005732</c:v>
                </c:pt>
              </c:numCache>
            </c:numRef>
          </c:val>
        </c:ser>
        <c:dLbls>
          <c:showLegendKey val="0"/>
          <c:showVal val="0"/>
          <c:showCatName val="0"/>
          <c:showSerName val="0"/>
          <c:showPercent val="0"/>
          <c:showBubbleSize val="0"/>
        </c:dLbls>
        <c:gapWidth val="40"/>
        <c:axId val="140845056"/>
        <c:axId val="140846592"/>
      </c:barChart>
      <c:catAx>
        <c:axId val="140845056"/>
        <c:scaling>
          <c:orientation val="minMax"/>
        </c:scaling>
        <c:delete val="0"/>
        <c:axPos val="l"/>
        <c:numFmt formatCode="General" sourceLinked="1"/>
        <c:majorTickMark val="out"/>
        <c:minorTickMark val="none"/>
        <c:tickLblPos val="nextTo"/>
        <c:crossAx val="140846592"/>
        <c:crossesAt val="0"/>
        <c:auto val="1"/>
        <c:lblAlgn val="ctr"/>
        <c:lblOffset val="100"/>
        <c:noMultiLvlLbl val="0"/>
      </c:catAx>
      <c:valAx>
        <c:axId val="140846592"/>
        <c:scaling>
          <c:orientation val="minMax"/>
        </c:scaling>
        <c:delete val="0"/>
        <c:axPos val="b"/>
        <c:numFmt formatCode="0" sourceLinked="1"/>
        <c:majorTickMark val="out"/>
        <c:minorTickMark val="none"/>
        <c:tickLblPos val="nextTo"/>
        <c:crossAx val="14084505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i-FI" sz="1200"/>
              <a:t>Budjettitalouden henkilöstön keskimääräiset säännöllisen</a:t>
            </a:r>
            <a:r>
              <a:rPr lang="fi-FI" sz="1200" baseline="0"/>
              <a:t> työajan</a:t>
            </a:r>
            <a:r>
              <a:rPr lang="fi-FI" sz="1200"/>
              <a:t> ansiot ikäluokittain 2015</a:t>
            </a:r>
          </a:p>
          <a:p>
            <a:pPr>
              <a:defRPr sz="1200"/>
            </a:pPr>
            <a:endParaRPr lang="fi-FI" sz="1200"/>
          </a:p>
        </c:rich>
      </c:tx>
      <c:layout/>
      <c:overlay val="0"/>
    </c:title>
    <c:autoTitleDeleted val="0"/>
    <c:plotArea>
      <c:layout>
        <c:manualLayout>
          <c:layoutTarget val="inner"/>
          <c:xMode val="edge"/>
          <c:yMode val="edge"/>
          <c:x val="0.15053592592592591"/>
          <c:y val="0.13397222222222221"/>
          <c:w val="0.76728961906646864"/>
          <c:h val="0.69583368725264849"/>
        </c:manualLayout>
      </c:layout>
      <c:barChart>
        <c:barDir val="bar"/>
        <c:grouping val="clustered"/>
        <c:varyColors val="0"/>
        <c:ser>
          <c:idx val="0"/>
          <c:order val="0"/>
          <c:tx>
            <c:v>yhteensä</c:v>
          </c:tx>
          <c:invertIfNegative val="0"/>
          <c:cat>
            <c:strRef>
              <c:f>'3.3'!$B$9:$B$19</c:f>
              <c:strCache>
                <c:ptCount val="11"/>
                <c:pt idx="0">
                  <c:v>-19</c:v>
                </c:pt>
                <c:pt idx="1">
                  <c:v>20-24</c:v>
                </c:pt>
                <c:pt idx="2">
                  <c:v>25-29</c:v>
                </c:pt>
                <c:pt idx="3">
                  <c:v>30-34</c:v>
                </c:pt>
                <c:pt idx="4">
                  <c:v>35-39</c:v>
                </c:pt>
                <c:pt idx="5">
                  <c:v>40-44</c:v>
                </c:pt>
                <c:pt idx="6">
                  <c:v>45-49</c:v>
                </c:pt>
                <c:pt idx="7">
                  <c:v>50-54</c:v>
                </c:pt>
                <c:pt idx="8">
                  <c:v>55-59</c:v>
                </c:pt>
                <c:pt idx="9">
                  <c:v>60-64</c:v>
                </c:pt>
                <c:pt idx="10">
                  <c:v>65-    </c:v>
                </c:pt>
              </c:strCache>
            </c:strRef>
          </c:cat>
          <c:val>
            <c:numRef>
              <c:f>'3.3'!$K$9:$K$19</c:f>
              <c:numCache>
                <c:formatCode>#,##0</c:formatCode>
                <c:ptCount val="11"/>
                <c:pt idx="0">
                  <c:v>2075.4846250000001</c:v>
                </c:pt>
                <c:pt idx="1">
                  <c:v>2653.1363885416654</c:v>
                </c:pt>
                <c:pt idx="2">
                  <c:v>3065.1360456890047</c:v>
                </c:pt>
                <c:pt idx="3">
                  <c:v>3481.9949159908351</c:v>
                </c:pt>
                <c:pt idx="4">
                  <c:v>3816.2282171742318</c:v>
                </c:pt>
                <c:pt idx="5">
                  <c:v>3998.8574303335045</c:v>
                </c:pt>
                <c:pt idx="6">
                  <c:v>3999.0840951985119</c:v>
                </c:pt>
                <c:pt idx="7">
                  <c:v>3923.1756655469731</c:v>
                </c:pt>
                <c:pt idx="8">
                  <c:v>3871.1887140786489</c:v>
                </c:pt>
                <c:pt idx="9">
                  <c:v>3998.1756761107445</c:v>
                </c:pt>
                <c:pt idx="10">
                  <c:v>4654.2814272727301</c:v>
                </c:pt>
              </c:numCache>
            </c:numRef>
          </c:val>
        </c:ser>
        <c:dLbls>
          <c:showLegendKey val="0"/>
          <c:showVal val="1"/>
          <c:showCatName val="0"/>
          <c:showSerName val="0"/>
          <c:showPercent val="0"/>
          <c:showBubbleSize val="0"/>
        </c:dLbls>
        <c:gapWidth val="30"/>
        <c:axId val="142252288"/>
        <c:axId val="142258560"/>
      </c:barChart>
      <c:catAx>
        <c:axId val="142252288"/>
        <c:scaling>
          <c:orientation val="minMax"/>
        </c:scaling>
        <c:delete val="0"/>
        <c:axPos val="l"/>
        <c:title>
          <c:tx>
            <c:rich>
              <a:bodyPr/>
              <a:lstStyle/>
              <a:p>
                <a:pPr>
                  <a:defRPr/>
                </a:pPr>
                <a:r>
                  <a:rPr lang="fi-FI"/>
                  <a:t>Ikäluokka</a:t>
                </a:r>
              </a:p>
            </c:rich>
          </c:tx>
          <c:layout>
            <c:manualLayout>
              <c:xMode val="edge"/>
              <c:yMode val="edge"/>
              <c:x val="1.0351111111111123E-2"/>
              <c:y val="0.40897250000000063"/>
            </c:manualLayout>
          </c:layout>
          <c:overlay val="0"/>
        </c:title>
        <c:numFmt formatCode="0" sourceLinked="1"/>
        <c:majorTickMark val="cross"/>
        <c:minorTickMark val="none"/>
        <c:tickLblPos val="nextTo"/>
        <c:txPr>
          <a:bodyPr rot="0" vert="horz"/>
          <a:lstStyle/>
          <a:p>
            <a:pPr>
              <a:defRPr/>
            </a:pPr>
            <a:endParaRPr lang="fi-FI"/>
          </a:p>
        </c:txPr>
        <c:crossAx val="142258560"/>
        <c:crosses val="autoZero"/>
        <c:auto val="0"/>
        <c:lblAlgn val="ctr"/>
        <c:lblOffset val="100"/>
        <c:tickLblSkip val="1"/>
        <c:tickMarkSkip val="1"/>
        <c:noMultiLvlLbl val="0"/>
      </c:catAx>
      <c:valAx>
        <c:axId val="142258560"/>
        <c:scaling>
          <c:orientation val="minMax"/>
          <c:max val="5000"/>
        </c:scaling>
        <c:delete val="0"/>
        <c:axPos val="b"/>
        <c:title>
          <c:tx>
            <c:rich>
              <a:bodyPr/>
              <a:lstStyle/>
              <a:p>
                <a:pPr>
                  <a:defRPr/>
                </a:pPr>
                <a:r>
                  <a:rPr lang="fi-FI"/>
                  <a:t>Euroa</a:t>
                </a:r>
              </a:p>
            </c:rich>
          </c:tx>
          <c:layout>
            <c:manualLayout>
              <c:xMode val="edge"/>
              <c:yMode val="edge"/>
              <c:x val="0.47310708882287439"/>
              <c:y val="0.90625068092903449"/>
            </c:manualLayout>
          </c:layout>
          <c:overlay val="0"/>
        </c:title>
        <c:numFmt formatCode="#,##0" sourceLinked="1"/>
        <c:majorTickMark val="cross"/>
        <c:minorTickMark val="none"/>
        <c:tickLblPos val="nextTo"/>
        <c:txPr>
          <a:bodyPr rot="0" vert="horz"/>
          <a:lstStyle/>
          <a:p>
            <a:pPr>
              <a:defRPr/>
            </a:pPr>
            <a:endParaRPr lang="fi-FI"/>
          </a:p>
        </c:txPr>
        <c:crossAx val="142252288"/>
        <c:crosses val="autoZero"/>
        <c:crossBetween val="between"/>
      </c:valAx>
    </c:plotArea>
    <c:plotVisOnly val="0"/>
    <c:dispBlanksAs val="gap"/>
    <c:showDLblsOverMax val="0"/>
  </c:chart>
  <c:printSettings>
    <c:headerFooter alignWithMargins="0"/>
    <c:pageMargins b="0.78740157480314954" l="0.55000000000000004" r="0.59" t="0.98425196850393659" header="0.49212598450000111" footer="0.4921259845000011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47625</xdr:colOff>
      <xdr:row>30</xdr:row>
      <xdr:rowOff>80962</xdr:rowOff>
    </xdr:from>
    <xdr:to>
      <xdr:col>10</xdr:col>
      <xdr:colOff>457200</xdr:colOff>
      <xdr:row>52</xdr:row>
      <xdr:rowOff>114300</xdr:rowOff>
    </xdr:to>
    <xdr:graphicFrame macro="">
      <xdr:nvGraphicFramePr>
        <xdr:cNvPr id="2" name="Kaavi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25</xdr:row>
      <xdr:rowOff>102050</xdr:rowOff>
    </xdr:from>
    <xdr:to>
      <xdr:col>10</xdr:col>
      <xdr:colOff>342900</xdr:colOff>
      <xdr:row>47</xdr:row>
      <xdr:rowOff>142875</xdr:rowOff>
    </xdr:to>
    <xdr:graphicFrame macro="">
      <xdr:nvGraphicFramePr>
        <xdr:cNvPr id="2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showGridLines="0" zoomScaleNormal="100" zoomScaleSheetLayoutView="100" workbookViewId="0">
      <selection activeCell="H34" sqref="H34"/>
    </sheetView>
  </sheetViews>
  <sheetFormatPr defaultRowHeight="12.75" customHeight="1" x14ac:dyDescent="0.2"/>
  <cols>
    <col min="1" max="1" width="1.42578125" style="1" customWidth="1"/>
    <col min="2" max="16384" width="9.140625" style="1"/>
  </cols>
  <sheetData>
    <row r="1" spans="2:14" ht="12.75" customHeight="1" x14ac:dyDescent="0.2">
      <c r="B1" s="97" t="s">
        <v>72</v>
      </c>
      <c r="C1" s="98"/>
      <c r="D1" s="98"/>
      <c r="E1" s="98"/>
      <c r="F1" s="98"/>
      <c r="G1" s="98"/>
      <c r="H1" s="98"/>
      <c r="I1" s="98"/>
      <c r="J1" s="98"/>
      <c r="K1" s="98"/>
      <c r="L1" s="98"/>
      <c r="M1" s="99"/>
      <c r="N1" s="99"/>
    </row>
    <row r="2" spans="2:14" ht="12.75" customHeight="1" x14ac:dyDescent="0.2">
      <c r="B2" s="98"/>
      <c r="C2" s="98"/>
      <c r="D2" s="98"/>
      <c r="E2" s="98"/>
      <c r="F2" s="98"/>
      <c r="G2" s="98"/>
      <c r="H2" s="98"/>
      <c r="I2" s="98"/>
      <c r="J2" s="98"/>
      <c r="K2" s="98"/>
      <c r="L2" s="98"/>
      <c r="M2" s="99"/>
      <c r="N2" s="99"/>
    </row>
    <row r="3" spans="2:14" ht="12.75" customHeight="1" x14ac:dyDescent="0.2">
      <c r="B3" s="98"/>
      <c r="C3" s="98"/>
      <c r="D3" s="98"/>
      <c r="E3" s="98"/>
      <c r="F3" s="98"/>
      <c r="G3" s="98"/>
      <c r="H3" s="98"/>
      <c r="I3" s="98"/>
      <c r="J3" s="98"/>
      <c r="K3" s="98"/>
      <c r="L3" s="98"/>
      <c r="M3" s="99"/>
      <c r="N3" s="99"/>
    </row>
    <row r="4" spans="2:14" ht="12.75" customHeight="1" x14ac:dyDescent="0.2">
      <c r="B4" s="98"/>
      <c r="C4" s="98"/>
      <c r="D4" s="98"/>
      <c r="E4" s="98"/>
      <c r="F4" s="98"/>
      <c r="G4" s="98"/>
      <c r="H4" s="98"/>
      <c r="I4" s="98"/>
      <c r="J4" s="98"/>
      <c r="K4" s="98"/>
      <c r="L4" s="98"/>
      <c r="M4" s="99"/>
      <c r="N4" s="99"/>
    </row>
    <row r="5" spans="2:14" ht="12.75" customHeight="1" x14ac:dyDescent="0.2">
      <c r="B5" s="98"/>
      <c r="C5" s="98"/>
      <c r="D5" s="98"/>
      <c r="E5" s="98"/>
      <c r="F5" s="98"/>
      <c r="G5" s="98"/>
      <c r="H5" s="98"/>
      <c r="I5" s="98"/>
      <c r="J5" s="98"/>
      <c r="K5" s="98"/>
      <c r="L5" s="98"/>
      <c r="M5" s="99"/>
      <c r="N5" s="99"/>
    </row>
    <row r="6" spans="2:14" ht="12.75" customHeight="1" x14ac:dyDescent="0.2">
      <c r="B6" s="98"/>
      <c r="C6" s="98"/>
      <c r="D6" s="98"/>
      <c r="E6" s="98"/>
      <c r="F6" s="98"/>
      <c r="G6" s="98"/>
      <c r="H6" s="98"/>
      <c r="I6" s="98"/>
      <c r="J6" s="98"/>
      <c r="K6" s="98"/>
      <c r="L6" s="98"/>
      <c r="M6" s="99"/>
      <c r="N6" s="99"/>
    </row>
    <row r="7" spans="2:14" ht="12.75" customHeight="1" x14ac:dyDescent="0.2">
      <c r="B7" s="98"/>
      <c r="C7" s="98"/>
      <c r="D7" s="98"/>
      <c r="E7" s="98"/>
      <c r="F7" s="98"/>
      <c r="G7" s="98"/>
      <c r="H7" s="98"/>
      <c r="I7" s="98"/>
      <c r="J7" s="98"/>
      <c r="K7" s="98"/>
      <c r="L7" s="98"/>
      <c r="M7" s="99"/>
      <c r="N7" s="99"/>
    </row>
    <row r="8" spans="2:14" ht="12.75" customHeight="1" x14ac:dyDescent="0.2">
      <c r="B8" s="98"/>
      <c r="C8" s="98"/>
      <c r="D8" s="98"/>
      <c r="E8" s="98"/>
      <c r="F8" s="98"/>
      <c r="G8" s="98"/>
      <c r="H8" s="98"/>
      <c r="I8" s="98"/>
      <c r="J8" s="98"/>
      <c r="K8" s="98"/>
      <c r="L8" s="98"/>
      <c r="M8" s="99"/>
      <c r="N8" s="99"/>
    </row>
    <row r="9" spans="2:14" ht="12.75" customHeight="1" x14ac:dyDescent="0.2">
      <c r="B9" s="98"/>
      <c r="C9" s="98"/>
      <c r="D9" s="98"/>
      <c r="E9" s="98"/>
      <c r="F9" s="98"/>
      <c r="G9" s="98"/>
      <c r="H9" s="98"/>
      <c r="I9" s="98"/>
      <c r="J9" s="98"/>
      <c r="K9" s="98"/>
      <c r="L9" s="98"/>
      <c r="M9" s="99"/>
      <c r="N9" s="99"/>
    </row>
    <row r="10" spans="2:14" ht="12.75" customHeight="1" x14ac:dyDescent="0.2">
      <c r="B10" s="98"/>
      <c r="C10" s="98"/>
      <c r="D10" s="98"/>
      <c r="E10" s="98"/>
      <c r="F10" s="98"/>
      <c r="G10" s="98"/>
      <c r="H10" s="98"/>
      <c r="I10" s="98"/>
      <c r="J10" s="98"/>
      <c r="K10" s="98"/>
      <c r="L10" s="98"/>
      <c r="M10" s="99"/>
      <c r="N10" s="99"/>
    </row>
    <row r="11" spans="2:14" ht="12.75" customHeight="1" x14ac:dyDescent="0.2">
      <c r="B11" s="98"/>
      <c r="C11" s="98"/>
      <c r="D11" s="98"/>
      <c r="E11" s="98"/>
      <c r="F11" s="98"/>
      <c r="G11" s="98"/>
      <c r="H11" s="98"/>
      <c r="I11" s="98"/>
      <c r="J11" s="98"/>
      <c r="K11" s="98"/>
      <c r="L11" s="98"/>
      <c r="M11" s="99"/>
      <c r="N11" s="99"/>
    </row>
    <row r="12" spans="2:14" ht="12.75" customHeight="1" x14ac:dyDescent="0.2">
      <c r="B12" s="98"/>
      <c r="C12" s="98"/>
      <c r="D12" s="98"/>
      <c r="E12" s="98"/>
      <c r="F12" s="98"/>
      <c r="G12" s="98"/>
      <c r="H12" s="98"/>
      <c r="I12" s="98"/>
      <c r="J12" s="98"/>
      <c r="K12" s="98"/>
      <c r="L12" s="98"/>
      <c r="M12" s="99"/>
      <c r="N12" s="99"/>
    </row>
    <row r="13" spans="2:14" ht="12.75" customHeight="1" x14ac:dyDescent="0.2">
      <c r="B13" s="98"/>
      <c r="C13" s="98"/>
      <c r="D13" s="98"/>
      <c r="E13" s="98"/>
      <c r="F13" s="98"/>
      <c r="G13" s="98"/>
      <c r="H13" s="98"/>
      <c r="I13" s="98"/>
      <c r="J13" s="98"/>
      <c r="K13" s="98"/>
      <c r="L13" s="98"/>
      <c r="M13" s="99"/>
      <c r="N13" s="99"/>
    </row>
    <row r="14" spans="2:14" ht="12.75" customHeight="1" x14ac:dyDescent="0.2">
      <c r="B14" s="98"/>
      <c r="C14" s="98"/>
      <c r="D14" s="98"/>
      <c r="E14" s="98"/>
      <c r="F14" s="98"/>
      <c r="G14" s="98"/>
      <c r="H14" s="98"/>
      <c r="I14" s="98"/>
      <c r="J14" s="98"/>
      <c r="K14" s="98"/>
      <c r="L14" s="98"/>
      <c r="M14" s="99"/>
      <c r="N14" s="99"/>
    </row>
    <row r="15" spans="2:14" ht="12.75" customHeight="1" x14ac:dyDescent="0.2">
      <c r="B15" s="98"/>
      <c r="C15" s="98"/>
      <c r="D15" s="98"/>
      <c r="E15" s="98"/>
      <c r="F15" s="98"/>
      <c r="G15" s="98"/>
      <c r="H15" s="98"/>
      <c r="I15" s="98"/>
      <c r="J15" s="98"/>
      <c r="K15" s="98"/>
      <c r="L15" s="98"/>
      <c r="M15" s="99"/>
      <c r="N15" s="99"/>
    </row>
    <row r="16" spans="2:14" ht="12.75" customHeight="1" x14ac:dyDescent="0.2">
      <c r="B16" s="98"/>
      <c r="C16" s="98"/>
      <c r="D16" s="98"/>
      <c r="E16" s="98"/>
      <c r="F16" s="98"/>
      <c r="G16" s="98"/>
      <c r="H16" s="98"/>
      <c r="I16" s="98"/>
      <c r="J16" s="98"/>
      <c r="K16" s="98"/>
      <c r="L16" s="98"/>
      <c r="M16" s="99"/>
      <c r="N16" s="99"/>
    </row>
    <row r="17" spans="2:14" ht="12.75" customHeight="1" x14ac:dyDescent="0.2">
      <c r="B17" s="98"/>
      <c r="C17" s="98"/>
      <c r="D17" s="98"/>
      <c r="E17" s="98"/>
      <c r="F17" s="98"/>
      <c r="G17" s="98"/>
      <c r="H17" s="98"/>
      <c r="I17" s="98"/>
      <c r="J17" s="98"/>
      <c r="K17" s="98"/>
      <c r="L17" s="98"/>
      <c r="M17" s="99"/>
      <c r="N17" s="99"/>
    </row>
  </sheetData>
  <mergeCells count="1">
    <mergeCell ref="B1:N17"/>
  </mergeCells>
  <pageMargins left="0.75" right="0.75" top="1" bottom="1" header="0.4921259845" footer="0.4921259845"/>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20"/>
  <sheetViews>
    <sheetView showGridLines="0" showZeros="0" tabSelected="1" zoomScaleNormal="100" zoomScaleSheetLayoutView="100" workbookViewId="0">
      <selection activeCell="O18" sqref="O18"/>
    </sheetView>
  </sheetViews>
  <sheetFormatPr defaultColWidth="8" defaultRowHeight="12" x14ac:dyDescent="0.2"/>
  <cols>
    <col min="1" max="1" width="3.5703125" style="2" customWidth="1"/>
    <col min="2" max="2" width="2.28515625" style="2" customWidth="1"/>
    <col min="3" max="3" width="13.140625" style="2" customWidth="1"/>
    <col min="4" max="4" width="7.5703125" style="2" customWidth="1"/>
    <col min="5" max="5" width="5.42578125" style="2" customWidth="1"/>
    <col min="6" max="6" width="7.5703125" style="2" customWidth="1"/>
    <col min="7" max="7" width="9.7109375" style="2" customWidth="1"/>
    <col min="8" max="8" width="7.5703125" style="2" customWidth="1"/>
    <col min="9" max="9" width="5.42578125" style="2" customWidth="1"/>
    <col min="10" max="10" width="7.5703125" style="2" customWidth="1"/>
    <col min="11" max="11" width="5.85546875" style="2" customWidth="1"/>
    <col min="12" max="12" width="3.42578125" style="2" customWidth="1"/>
    <col min="13" max="13" width="8" style="2" customWidth="1"/>
    <col min="14" max="16384" width="8" style="2"/>
  </cols>
  <sheetData>
    <row r="1" spans="2:13" s="3" customFormat="1" ht="21" customHeight="1" x14ac:dyDescent="0.3">
      <c r="B1" s="108" t="s">
        <v>24</v>
      </c>
      <c r="C1" s="108"/>
      <c r="D1" s="108"/>
      <c r="E1" s="108"/>
      <c r="F1" s="108"/>
      <c r="G1" s="108"/>
      <c r="H1" s="108"/>
      <c r="I1" s="108"/>
      <c r="J1" s="108"/>
      <c r="K1" s="108"/>
      <c r="L1" s="2"/>
    </row>
    <row r="2" spans="2:13" s="3" customFormat="1" ht="21" customHeight="1" x14ac:dyDescent="0.2">
      <c r="B2" s="109" t="s">
        <v>58</v>
      </c>
      <c r="C2" s="109"/>
      <c r="D2" s="109"/>
      <c r="E2" s="109"/>
      <c r="F2" s="109"/>
      <c r="G2" s="109"/>
      <c r="H2" s="109"/>
      <c r="I2" s="109"/>
      <c r="J2" s="109"/>
      <c r="K2" s="109"/>
    </row>
    <row r="3" spans="2:13" s="3" customFormat="1" ht="21" customHeight="1" x14ac:dyDescent="0.2">
      <c r="B3" s="109"/>
      <c r="C3" s="109"/>
      <c r="D3" s="109"/>
      <c r="E3" s="109"/>
      <c r="F3" s="109"/>
      <c r="G3" s="109"/>
      <c r="H3" s="109"/>
      <c r="I3" s="109"/>
      <c r="J3" s="109"/>
      <c r="K3" s="109"/>
    </row>
    <row r="4" spans="2:13" ht="6" customHeight="1" x14ac:dyDescent="0.2">
      <c r="M4" s="69"/>
    </row>
    <row r="5" spans="2:13" s="23" customFormat="1" ht="13.5" customHeight="1" x14ac:dyDescent="0.2">
      <c r="B5" s="100" t="s">
        <v>59</v>
      </c>
      <c r="C5" s="101"/>
      <c r="D5" s="106" t="s">
        <v>47</v>
      </c>
      <c r="E5" s="107"/>
      <c r="F5" s="107"/>
      <c r="G5" s="107"/>
      <c r="H5" s="100" t="s">
        <v>48</v>
      </c>
      <c r="I5" s="101"/>
      <c r="J5" s="4" t="s">
        <v>49</v>
      </c>
      <c r="K5" s="6"/>
      <c r="M5" s="69"/>
    </row>
    <row r="6" spans="2:13" s="23" customFormat="1" ht="13.5" customHeight="1" x14ac:dyDescent="0.2">
      <c r="B6" s="102"/>
      <c r="C6" s="103"/>
      <c r="D6" s="4" t="s">
        <v>2</v>
      </c>
      <c r="E6" s="5"/>
      <c r="F6" s="4" t="s">
        <v>3</v>
      </c>
      <c r="G6" s="5"/>
      <c r="H6" s="104"/>
      <c r="I6" s="105"/>
      <c r="J6" s="7" t="s">
        <v>4</v>
      </c>
      <c r="K6" s="8"/>
      <c r="M6" s="69"/>
    </row>
    <row r="7" spans="2:13" s="23" customFormat="1" ht="12.75" x14ac:dyDescent="0.2">
      <c r="B7" s="104"/>
      <c r="C7" s="105"/>
      <c r="D7" s="10" t="s">
        <v>8</v>
      </c>
      <c r="E7" s="9" t="s">
        <v>23</v>
      </c>
      <c r="F7" s="10" t="s">
        <v>8</v>
      </c>
      <c r="G7" s="11" t="s">
        <v>23</v>
      </c>
      <c r="H7" s="9" t="s">
        <v>8</v>
      </c>
      <c r="I7" s="9" t="s">
        <v>23</v>
      </c>
      <c r="J7" s="10" t="s">
        <v>8</v>
      </c>
      <c r="K7" s="11" t="s">
        <v>23</v>
      </c>
      <c r="M7" s="69"/>
    </row>
    <row r="8" spans="2:13" s="23" customFormat="1" ht="12.75" x14ac:dyDescent="0.2">
      <c r="B8" s="26"/>
      <c r="C8" s="62">
        <v>-1500</v>
      </c>
      <c r="D8" s="64">
        <v>15</v>
      </c>
      <c r="E8" s="63">
        <f t="shared" ref="E8:E16" si="0">D8/$D$16*100</f>
        <v>2.4949684802315332E-2</v>
      </c>
      <c r="F8" s="64">
        <v>14</v>
      </c>
      <c r="G8" s="63">
        <f t="shared" ref="G8:G16" si="1">F8/$F$16*100</f>
        <v>0.23493874811209933</v>
      </c>
      <c r="I8" s="63">
        <f t="shared" ref="I8:I16" si="2">H8/$H$16*100</f>
        <v>0</v>
      </c>
      <c r="J8" s="64">
        <f t="shared" ref="J8:J15" si="3">D8+F8+H8</f>
        <v>29</v>
      </c>
      <c r="K8" s="65">
        <f t="shared" ref="K8:K16" si="4">J8/$J$16*100</f>
        <v>4.3885534419878629E-2</v>
      </c>
      <c r="L8" s="70"/>
      <c r="M8" s="69"/>
    </row>
    <row r="9" spans="2:13" s="23" customFormat="1" ht="12.75" x14ac:dyDescent="0.2">
      <c r="B9" s="26"/>
      <c r="C9" s="62" t="s">
        <v>22</v>
      </c>
      <c r="D9" s="64">
        <v>259</v>
      </c>
      <c r="E9" s="63">
        <f t="shared" si="0"/>
        <v>0.430797890919978</v>
      </c>
      <c r="F9" s="64">
        <v>51</v>
      </c>
      <c r="G9" s="63">
        <f t="shared" si="1"/>
        <v>0.85584829669407614</v>
      </c>
      <c r="I9" s="63">
        <f t="shared" si="2"/>
        <v>0</v>
      </c>
      <c r="J9" s="64">
        <f t="shared" si="3"/>
        <v>310</v>
      </c>
      <c r="K9" s="65">
        <f t="shared" si="4"/>
        <v>0.46912123000559913</v>
      </c>
      <c r="L9" s="70"/>
      <c r="M9" s="69"/>
    </row>
    <row r="10" spans="2:13" s="23" customFormat="1" ht="12.75" x14ac:dyDescent="0.2">
      <c r="B10" s="26"/>
      <c r="C10" s="62" t="s">
        <v>21</v>
      </c>
      <c r="D10" s="64">
        <v>4718</v>
      </c>
      <c r="E10" s="63">
        <f t="shared" si="0"/>
        <v>7.8475075264882479</v>
      </c>
      <c r="F10" s="64">
        <v>578</v>
      </c>
      <c r="G10" s="63">
        <f t="shared" si="1"/>
        <v>9.6996140291995303</v>
      </c>
      <c r="H10" s="70">
        <v>1</v>
      </c>
      <c r="I10" s="63">
        <f t="shared" si="2"/>
        <v>100</v>
      </c>
      <c r="J10" s="64">
        <f t="shared" si="3"/>
        <v>5297</v>
      </c>
      <c r="K10" s="65">
        <f t="shared" si="4"/>
        <v>8.0159198559343832</v>
      </c>
      <c r="L10" s="70"/>
      <c r="M10" s="69"/>
    </row>
    <row r="11" spans="2:13" s="23" customFormat="1" ht="12.75" x14ac:dyDescent="0.2">
      <c r="B11" s="26"/>
      <c r="C11" s="62" t="s">
        <v>20</v>
      </c>
      <c r="D11" s="64">
        <v>14179</v>
      </c>
      <c r="E11" s="63">
        <f t="shared" si="0"/>
        <v>23.584105387468604</v>
      </c>
      <c r="F11" s="64">
        <v>1126</v>
      </c>
      <c r="G11" s="63">
        <f t="shared" si="1"/>
        <v>18.895787883873133</v>
      </c>
      <c r="H11" s="70"/>
      <c r="I11" s="63">
        <f t="shared" si="2"/>
        <v>0</v>
      </c>
      <c r="J11" s="64">
        <f t="shared" si="3"/>
        <v>15305</v>
      </c>
      <c r="K11" s="65">
        <f t="shared" si="4"/>
        <v>23.160969113663533</v>
      </c>
      <c r="L11" s="70"/>
      <c r="M11" s="69"/>
    </row>
    <row r="12" spans="2:13" s="23" customFormat="1" ht="12.75" x14ac:dyDescent="0.2">
      <c r="B12" s="26"/>
      <c r="C12" s="62" t="s">
        <v>19</v>
      </c>
      <c r="D12" s="64">
        <v>10865</v>
      </c>
      <c r="E12" s="63">
        <f t="shared" si="0"/>
        <v>18.071888358477072</v>
      </c>
      <c r="F12" s="64">
        <v>1008</v>
      </c>
      <c r="G12" s="63">
        <f t="shared" si="1"/>
        <v>16.915589864071155</v>
      </c>
      <c r="H12" s="70"/>
      <c r="I12" s="63">
        <f t="shared" si="2"/>
        <v>0</v>
      </c>
      <c r="J12" s="64">
        <f t="shared" si="3"/>
        <v>11873</v>
      </c>
      <c r="K12" s="65">
        <f t="shared" si="4"/>
        <v>17.967343109214447</v>
      </c>
      <c r="L12" s="70"/>
      <c r="M12" s="69"/>
    </row>
    <row r="13" spans="2:13" s="23" customFormat="1" ht="12.75" x14ac:dyDescent="0.2">
      <c r="B13" s="26"/>
      <c r="C13" s="62" t="s">
        <v>18</v>
      </c>
      <c r="D13" s="64">
        <v>8779</v>
      </c>
      <c r="E13" s="63">
        <f t="shared" si="0"/>
        <v>14.602218858635085</v>
      </c>
      <c r="F13" s="64">
        <v>1007</v>
      </c>
      <c r="G13" s="63">
        <f t="shared" si="1"/>
        <v>16.898808524920288</v>
      </c>
      <c r="I13" s="63">
        <f t="shared" si="2"/>
        <v>0</v>
      </c>
      <c r="J13" s="64">
        <f t="shared" si="3"/>
        <v>9786</v>
      </c>
      <c r="K13" s="65">
        <f t="shared" si="4"/>
        <v>14.809097925273528</v>
      </c>
      <c r="L13" s="70"/>
      <c r="M13" s="69"/>
    </row>
    <row r="14" spans="2:13" s="23" customFormat="1" ht="12.75" x14ac:dyDescent="0.2">
      <c r="B14" s="26"/>
      <c r="C14" s="62" t="s">
        <v>17</v>
      </c>
      <c r="D14" s="64">
        <v>6470</v>
      </c>
      <c r="E14" s="63">
        <f t="shared" si="0"/>
        <v>10.761630711398679</v>
      </c>
      <c r="F14" s="64">
        <v>860</v>
      </c>
      <c r="G14" s="63">
        <f t="shared" si="1"/>
        <v>14.431951669743246</v>
      </c>
      <c r="I14" s="63">
        <f t="shared" si="2"/>
        <v>0</v>
      </c>
      <c r="J14" s="64">
        <f t="shared" si="3"/>
        <v>7330</v>
      </c>
      <c r="K14" s="65">
        <f t="shared" si="4"/>
        <v>11.092447148196911</v>
      </c>
      <c r="L14" s="70"/>
      <c r="M14" s="69"/>
    </row>
    <row r="15" spans="2:13" s="23" customFormat="1" ht="12.75" x14ac:dyDescent="0.2">
      <c r="B15" s="26"/>
      <c r="C15" s="62" t="s">
        <v>57</v>
      </c>
      <c r="D15" s="64">
        <v>14836</v>
      </c>
      <c r="E15" s="63">
        <f t="shared" si="0"/>
        <v>24.676901581810014</v>
      </c>
      <c r="F15" s="64">
        <v>1315</v>
      </c>
      <c r="G15" s="63">
        <f t="shared" si="1"/>
        <v>22.067460983386475</v>
      </c>
      <c r="I15" s="63">
        <f t="shared" si="2"/>
        <v>0</v>
      </c>
      <c r="J15" s="64">
        <f t="shared" si="3"/>
        <v>16151</v>
      </c>
      <c r="K15" s="65">
        <f t="shared" si="4"/>
        <v>24.441216083291717</v>
      </c>
      <c r="L15" s="70"/>
      <c r="M15" s="69"/>
    </row>
    <row r="16" spans="2:13" s="3" customFormat="1" ht="13.5" customHeight="1" x14ac:dyDescent="0.2">
      <c r="B16" s="40" t="s">
        <v>1</v>
      </c>
      <c r="C16" s="41"/>
      <c r="D16" s="66">
        <f>SUM(D8:D15)</f>
        <v>60121</v>
      </c>
      <c r="E16" s="67">
        <f t="shared" si="0"/>
        <v>100</v>
      </c>
      <c r="F16" s="66">
        <f>SUM(F8:F15)</f>
        <v>5959</v>
      </c>
      <c r="G16" s="67">
        <f t="shared" si="1"/>
        <v>100</v>
      </c>
      <c r="H16" s="41">
        <f>SUM(H8:H15)</f>
        <v>1</v>
      </c>
      <c r="I16" s="67">
        <f t="shared" si="2"/>
        <v>100</v>
      </c>
      <c r="J16" s="66">
        <f>SUM(J8:J15)</f>
        <v>66081</v>
      </c>
      <c r="K16" s="68">
        <f t="shared" si="4"/>
        <v>100</v>
      </c>
      <c r="L16" s="42"/>
      <c r="M16" s="71"/>
    </row>
    <row r="17" spans="2:11" s="23" customFormat="1" ht="18" customHeight="1" x14ac:dyDescent="0.2">
      <c r="B17" s="27" t="s">
        <v>46</v>
      </c>
      <c r="C17" s="28"/>
      <c r="D17" s="72">
        <v>3831.219219267341</v>
      </c>
      <c r="E17" s="51"/>
      <c r="F17" s="72">
        <v>3702.7634272025443</v>
      </c>
      <c r="G17" s="52"/>
      <c r="H17" s="72" t="s">
        <v>55</v>
      </c>
      <c r="I17" s="52"/>
      <c r="J17" s="73">
        <v>3819.612450015919</v>
      </c>
      <c r="K17" s="53" t="s">
        <v>9</v>
      </c>
    </row>
    <row r="18" spans="2:11" ht="14.25" customHeight="1" x14ac:dyDescent="0.2">
      <c r="B18" s="2" t="s">
        <v>61</v>
      </c>
      <c r="K18" s="34" t="s">
        <v>71</v>
      </c>
    </row>
    <row r="19" spans="2:11" ht="14.25" x14ac:dyDescent="0.2">
      <c r="B19" s="2" t="s">
        <v>50</v>
      </c>
    </row>
    <row r="20" spans="2:11" x14ac:dyDescent="0.2">
      <c r="B20" s="2" t="s">
        <v>62</v>
      </c>
    </row>
  </sheetData>
  <mergeCells count="5">
    <mergeCell ref="B5:C7"/>
    <mergeCell ref="D5:G5"/>
    <mergeCell ref="H5:I6"/>
    <mergeCell ref="B1:K1"/>
    <mergeCell ref="B2:K3"/>
  </mergeCells>
  <pageMargins left="0.74" right="0.59055118110236227" top="0.69" bottom="0.62" header="0.59" footer="0.52"/>
  <pageSetup paperSize="9" orientation="landscape" horizontalDpi="4294967292" verticalDpi="4294967292" r:id="rId1"/>
  <headerFooter alignWithMargins="0"/>
  <ignoredErrors>
    <ignoredError sqref="E16:I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41"/>
  <sheetViews>
    <sheetView showGridLines="0" showZeros="0" zoomScaleNormal="100" workbookViewId="0">
      <selection activeCell="N42" sqref="N42"/>
    </sheetView>
  </sheetViews>
  <sheetFormatPr defaultRowHeight="12.75" x14ac:dyDescent="0.2"/>
  <cols>
    <col min="1" max="1" width="3.5703125" style="13" customWidth="1"/>
    <col min="2" max="2" width="21.28515625" style="13" customWidth="1"/>
    <col min="3" max="11" width="7.42578125" style="13" customWidth="1"/>
    <col min="12" max="16384" width="9.140625" style="13"/>
  </cols>
  <sheetData>
    <row r="1" spans="2:13" ht="21" customHeight="1" x14ac:dyDescent="0.2">
      <c r="B1" s="110" t="s">
        <v>25</v>
      </c>
      <c r="C1" s="110"/>
      <c r="D1" s="110"/>
      <c r="E1" s="110"/>
      <c r="F1" s="110"/>
      <c r="G1" s="110"/>
      <c r="H1" s="110"/>
      <c r="I1" s="110"/>
      <c r="J1" s="110"/>
      <c r="K1" s="110"/>
    </row>
    <row r="2" spans="2:13" ht="21" customHeight="1" x14ac:dyDescent="0.2">
      <c r="B2" s="111" t="s">
        <v>60</v>
      </c>
      <c r="C2" s="111"/>
      <c r="D2" s="111"/>
      <c r="E2" s="111"/>
      <c r="F2" s="111"/>
      <c r="G2" s="111"/>
      <c r="H2" s="111"/>
      <c r="I2" s="111"/>
      <c r="J2" s="111"/>
      <c r="K2" s="111"/>
    </row>
    <row r="3" spans="2:13" ht="21" customHeight="1" x14ac:dyDescent="0.2">
      <c r="B3" s="111"/>
      <c r="C3" s="111"/>
      <c r="D3" s="111"/>
      <c r="E3" s="111"/>
      <c r="F3" s="111"/>
      <c r="G3" s="111"/>
      <c r="H3" s="111"/>
      <c r="I3" s="111"/>
      <c r="J3" s="111"/>
      <c r="K3" s="111"/>
    </row>
    <row r="4" spans="2:13" ht="15.75" x14ac:dyDescent="0.25">
      <c r="B4" s="12"/>
      <c r="C4" s="14"/>
      <c r="D4" s="14"/>
      <c r="E4" s="12"/>
      <c r="F4" s="12"/>
      <c r="G4" s="12"/>
      <c r="H4" s="12"/>
      <c r="I4" s="12"/>
      <c r="J4" s="12"/>
      <c r="K4" s="12"/>
    </row>
    <row r="5" spans="2:13" x14ac:dyDescent="0.2">
      <c r="B5" s="133" t="s">
        <v>26</v>
      </c>
      <c r="C5" s="112" t="s">
        <v>2</v>
      </c>
      <c r="D5" s="113"/>
      <c r="E5" s="114"/>
      <c r="F5" s="112" t="s">
        <v>3</v>
      </c>
      <c r="G5" s="113"/>
      <c r="H5" s="114"/>
      <c r="I5" s="115" t="s">
        <v>1</v>
      </c>
      <c r="J5" s="116"/>
      <c r="K5" s="117"/>
    </row>
    <row r="6" spans="2:13" x14ac:dyDescent="0.2">
      <c r="B6" s="16"/>
      <c r="C6" s="21" t="s">
        <v>5</v>
      </c>
      <c r="D6" s="21" t="s">
        <v>6</v>
      </c>
      <c r="E6" s="21" t="s">
        <v>7</v>
      </c>
      <c r="F6" s="21" t="s">
        <v>5</v>
      </c>
      <c r="G6" s="21" t="s">
        <v>6</v>
      </c>
      <c r="H6" s="21" t="s">
        <v>7</v>
      </c>
      <c r="I6" s="21" t="s">
        <v>5</v>
      </c>
      <c r="J6" s="21" t="s">
        <v>6</v>
      </c>
      <c r="K6" s="21" t="s">
        <v>7</v>
      </c>
    </row>
    <row r="7" spans="2:13" x14ac:dyDescent="0.2">
      <c r="B7" s="17"/>
      <c r="C7" s="21" t="s">
        <v>42</v>
      </c>
      <c r="D7" s="21" t="s">
        <v>42</v>
      </c>
      <c r="E7" s="21" t="s">
        <v>42</v>
      </c>
      <c r="F7" s="21" t="s">
        <v>42</v>
      </c>
      <c r="G7" s="21" t="s">
        <v>42</v>
      </c>
      <c r="H7" s="21" t="s">
        <v>42</v>
      </c>
      <c r="I7" s="21" t="s">
        <v>42</v>
      </c>
      <c r="J7" s="21" t="s">
        <v>42</v>
      </c>
      <c r="K7" s="21" t="s">
        <v>42</v>
      </c>
    </row>
    <row r="8" spans="2:13" x14ac:dyDescent="0.2">
      <c r="B8" s="15"/>
      <c r="C8" s="45"/>
      <c r="D8" s="45"/>
      <c r="E8" s="45"/>
      <c r="F8" s="45"/>
      <c r="G8" s="45"/>
      <c r="H8" s="45"/>
      <c r="I8" s="45"/>
      <c r="J8" s="45"/>
      <c r="K8" s="54"/>
    </row>
    <row r="9" spans="2:13" ht="15" x14ac:dyDescent="0.2">
      <c r="B9" s="18" t="s">
        <v>43</v>
      </c>
      <c r="C9" s="74">
        <v>3073.5471658314354</v>
      </c>
      <c r="D9" s="74">
        <v>2759.7194025974018</v>
      </c>
      <c r="E9" s="74">
        <v>2890.3074481516601</v>
      </c>
      <c r="F9" s="74">
        <v>2803.8234669811313</v>
      </c>
      <c r="G9" s="74">
        <v>2740.892721666668</v>
      </c>
      <c r="H9" s="74">
        <v>2781.0774144578299</v>
      </c>
      <c r="I9" s="74">
        <v>3021.0871436697271</v>
      </c>
      <c r="J9" s="74">
        <v>2758.0483954142005</v>
      </c>
      <c r="K9" s="75">
        <v>2875.4571733005755</v>
      </c>
    </row>
    <row r="10" spans="2:13" x14ac:dyDescent="0.2">
      <c r="B10" s="18"/>
      <c r="C10" s="74"/>
      <c r="D10" s="74"/>
      <c r="E10" s="74"/>
      <c r="F10" s="74"/>
      <c r="G10" s="74"/>
      <c r="H10" s="74"/>
      <c r="I10" s="74"/>
      <c r="J10" s="74"/>
      <c r="K10" s="75"/>
    </row>
    <row r="11" spans="2:13" x14ac:dyDescent="0.2">
      <c r="B11" s="44" t="s">
        <v>27</v>
      </c>
      <c r="C11" s="74"/>
      <c r="D11" s="74"/>
      <c r="E11" s="74"/>
      <c r="F11" s="74"/>
      <c r="G11" s="74"/>
      <c r="H11" s="74"/>
      <c r="I11" s="74"/>
      <c r="J11" s="74"/>
      <c r="K11" s="75"/>
    </row>
    <row r="12" spans="2:13" x14ac:dyDescent="0.2">
      <c r="B12" s="18"/>
      <c r="C12" s="74"/>
      <c r="D12" s="74"/>
      <c r="E12" s="74"/>
      <c r="F12" s="74"/>
      <c r="G12" s="74"/>
      <c r="H12" s="74"/>
      <c r="I12" s="74"/>
      <c r="J12" s="74"/>
      <c r="K12" s="75"/>
    </row>
    <row r="13" spans="2:13" x14ac:dyDescent="0.2">
      <c r="B13" s="18" t="s">
        <v>28</v>
      </c>
      <c r="C13" s="74">
        <v>3323.0352158480259</v>
      </c>
      <c r="D13" s="74">
        <v>2880.4503737685072</v>
      </c>
      <c r="E13" s="74">
        <v>3163.1603467744162</v>
      </c>
      <c r="F13" s="74">
        <v>3085.8909675086111</v>
      </c>
      <c r="G13" s="74">
        <v>2765.105856878849</v>
      </c>
      <c r="H13" s="74">
        <v>2970.8524189985301</v>
      </c>
      <c r="I13" s="74">
        <v>3304.3087752039937</v>
      </c>
      <c r="J13" s="74">
        <v>2871.4367698331289</v>
      </c>
      <c r="K13" s="75">
        <v>3148.0314992527028</v>
      </c>
    </row>
    <row r="14" spans="2:13" x14ac:dyDescent="0.2">
      <c r="B14" s="18" t="s">
        <v>29</v>
      </c>
      <c r="C14" s="74">
        <v>3963.8334985671131</v>
      </c>
      <c r="D14" s="74">
        <v>3018.9337770008901</v>
      </c>
      <c r="E14" s="74">
        <v>3440.1484789993538</v>
      </c>
      <c r="F14" s="74">
        <v>3733.0147570000008</v>
      </c>
      <c r="G14" s="74">
        <v>3269.2826851311938</v>
      </c>
      <c r="H14" s="74">
        <v>3518.9365596231492</v>
      </c>
      <c r="I14" s="74">
        <v>3950.014085810511</v>
      </c>
      <c r="J14" s="74">
        <v>3029.4673485770254</v>
      </c>
      <c r="K14" s="75">
        <v>3444.0950537922813</v>
      </c>
    </row>
    <row r="15" spans="2:13" x14ac:dyDescent="0.2">
      <c r="B15" s="18" t="s">
        <v>30</v>
      </c>
      <c r="C15" s="74">
        <v>3963.9540924050593</v>
      </c>
      <c r="D15" s="74">
        <v>3187.0539601058867</v>
      </c>
      <c r="E15" s="74">
        <v>3553.1380029701641</v>
      </c>
      <c r="F15" s="74">
        <v>3928.0247775551097</v>
      </c>
      <c r="G15" s="74">
        <v>3452.592259509202</v>
      </c>
      <c r="H15" s="74">
        <v>3740.1568976969706</v>
      </c>
      <c r="I15" s="74">
        <v>3959.8514086269934</v>
      </c>
      <c r="J15" s="74">
        <v>3205.5904666595188</v>
      </c>
      <c r="K15" s="75">
        <v>3570.2055459070648</v>
      </c>
      <c r="M15" s="37"/>
    </row>
    <row r="16" spans="2:13" x14ac:dyDescent="0.2">
      <c r="B16" s="18" t="s">
        <v>31</v>
      </c>
      <c r="C16" s="74">
        <v>5251.1743140945537</v>
      </c>
      <c r="D16" s="74">
        <v>4534.0754834554973</v>
      </c>
      <c r="E16" s="74">
        <v>4899.5358915339257</v>
      </c>
      <c r="F16" s="74">
        <v>4229.0034613636399</v>
      </c>
      <c r="G16" s="74">
        <v>3878.2210361445777</v>
      </c>
      <c r="H16" s="74">
        <v>4058.7406467836272</v>
      </c>
      <c r="I16" s="74">
        <v>5152.359599121115</v>
      </c>
      <c r="J16" s="74">
        <v>4471.8060724204979</v>
      </c>
      <c r="K16" s="75">
        <v>4818.9665517456096</v>
      </c>
    </row>
    <row r="17" spans="2:11" x14ac:dyDescent="0.2">
      <c r="B17" s="18" t="s">
        <v>32</v>
      </c>
      <c r="C17" s="74">
        <v>5949.8926169491497</v>
      </c>
      <c r="D17" s="74">
        <v>5563.1074053497914</v>
      </c>
      <c r="E17" s="74">
        <v>5775.1922332713675</v>
      </c>
      <c r="F17" s="74">
        <v>4805.0112332589242</v>
      </c>
      <c r="G17" s="74">
        <v>4534.1035311572687</v>
      </c>
      <c r="H17" s="74">
        <v>4688.7107292993696</v>
      </c>
      <c r="I17" s="74">
        <v>5565.1162779444885</v>
      </c>
      <c r="J17" s="74">
        <v>5237.8031787054333</v>
      </c>
      <c r="K17" s="75">
        <v>5419.6741087953178</v>
      </c>
    </row>
    <row r="18" spans="2:11" x14ac:dyDescent="0.2">
      <c r="B18" s="18"/>
      <c r="C18" s="74"/>
      <c r="D18" s="74"/>
      <c r="E18" s="74"/>
      <c r="F18" s="74"/>
      <c r="G18" s="74"/>
      <c r="H18" s="74"/>
      <c r="I18" s="74"/>
      <c r="J18" s="74"/>
      <c r="K18" s="75"/>
    </row>
    <row r="19" spans="2:11" s="24" customFormat="1" x14ac:dyDescent="0.2">
      <c r="B19" s="38" t="s">
        <v>27</v>
      </c>
      <c r="C19" s="76">
        <v>4162.1428534213155</v>
      </c>
      <c r="D19" s="76">
        <v>3538.0652695354684</v>
      </c>
      <c r="E19" s="76">
        <v>3866.1638155938599</v>
      </c>
      <c r="F19" s="76">
        <v>3878.3955384118772</v>
      </c>
      <c r="G19" s="76">
        <v>3590.3710460180805</v>
      </c>
      <c r="H19" s="76">
        <v>3754.9716505995229</v>
      </c>
      <c r="I19" s="76">
        <v>4135.1093268998311</v>
      </c>
      <c r="J19" s="76">
        <v>3542.2751759442331</v>
      </c>
      <c r="K19" s="77">
        <v>3856.3433114078375</v>
      </c>
    </row>
    <row r="20" spans="2:11" s="24" customFormat="1" x14ac:dyDescent="0.2">
      <c r="B20" s="38" t="s">
        <v>33</v>
      </c>
      <c r="C20" s="76"/>
      <c r="D20" s="76"/>
      <c r="E20" s="76"/>
      <c r="F20" s="76"/>
      <c r="G20" s="76"/>
      <c r="H20" s="76"/>
      <c r="I20" s="76"/>
      <c r="J20" s="76"/>
      <c r="K20" s="77"/>
    </row>
    <row r="21" spans="2:11" x14ac:dyDescent="0.2">
      <c r="B21" s="18"/>
      <c r="C21" s="74"/>
      <c r="D21" s="74"/>
      <c r="E21" s="74"/>
      <c r="F21" s="74"/>
      <c r="G21" s="74"/>
      <c r="H21" s="74"/>
      <c r="I21" s="74"/>
      <c r="J21" s="74"/>
      <c r="K21" s="75"/>
    </row>
    <row r="22" spans="2:11" x14ac:dyDescent="0.2">
      <c r="B22" s="18" t="s">
        <v>34</v>
      </c>
      <c r="C22" s="74">
        <v>3632.2051516998072</v>
      </c>
      <c r="D22" s="74">
        <v>3404.1249221066346</v>
      </c>
      <c r="E22" s="74">
        <v>3518.9383150468188</v>
      </c>
      <c r="F22" s="74">
        <v>3480.0767721698112</v>
      </c>
      <c r="G22" s="74">
        <v>3185.1926143749988</v>
      </c>
      <c r="H22" s="74">
        <v>3353.244876344083</v>
      </c>
      <c r="I22" s="74">
        <v>3613.9944140033967</v>
      </c>
      <c r="J22" s="74">
        <v>3383.4952582449951</v>
      </c>
      <c r="K22" s="75">
        <v>3501.170093888732</v>
      </c>
    </row>
    <row r="23" spans="2:11" x14ac:dyDescent="0.2">
      <c r="B23" s="18" t="s">
        <v>35</v>
      </c>
      <c r="C23" s="74"/>
      <c r="D23" s="74"/>
      <c r="E23" s="74"/>
      <c r="F23" s="74"/>
      <c r="G23" s="74"/>
      <c r="H23" s="74"/>
      <c r="I23" s="74"/>
      <c r="J23" s="74"/>
      <c r="K23" s="75"/>
    </row>
    <row r="24" spans="2:11" x14ac:dyDescent="0.2">
      <c r="B24" s="18"/>
      <c r="C24" s="74"/>
      <c r="D24" s="74"/>
      <c r="E24" s="74"/>
      <c r="F24" s="74"/>
      <c r="G24" s="74"/>
      <c r="H24" s="74"/>
      <c r="I24" s="74"/>
      <c r="J24" s="74"/>
      <c r="K24" s="75"/>
    </row>
    <row r="25" spans="2:11" s="24" customFormat="1" x14ac:dyDescent="0.2">
      <c r="B25" s="43" t="s">
        <v>36</v>
      </c>
      <c r="C25" s="78">
        <v>4120.6345495146443</v>
      </c>
      <c r="D25" s="72">
        <v>3514.1757735476176</v>
      </c>
      <c r="E25" s="72">
        <v>3831.1465831392607</v>
      </c>
      <c r="F25" s="72">
        <v>3820.3310717798581</v>
      </c>
      <c r="G25" s="72">
        <v>3544.8353604010958</v>
      </c>
      <c r="H25" s="72">
        <v>3702.7634272025525</v>
      </c>
      <c r="I25" s="72">
        <v>4091.184410854687</v>
      </c>
      <c r="J25" s="72">
        <v>3516.6718463280313</v>
      </c>
      <c r="K25" s="73">
        <v>3819.5672459883049</v>
      </c>
    </row>
    <row r="26" spans="2:11" ht="14.25" x14ac:dyDescent="0.2">
      <c r="B26" s="2" t="s">
        <v>61</v>
      </c>
      <c r="K26" s="34" t="s">
        <v>71</v>
      </c>
    </row>
    <row r="27" spans="2:11" ht="14.25" x14ac:dyDescent="0.2">
      <c r="B27" s="2" t="s">
        <v>41</v>
      </c>
      <c r="I27" s="35"/>
    </row>
    <row r="28" spans="2:11" ht="14.25" x14ac:dyDescent="0.2">
      <c r="B28" s="37" t="s">
        <v>56</v>
      </c>
    </row>
    <row r="29" spans="2:11" ht="14.25" x14ac:dyDescent="0.2">
      <c r="B29" s="22" t="s">
        <v>44</v>
      </c>
    </row>
    <row r="35" spans="3:4" x14ac:dyDescent="0.2">
      <c r="C35" s="13" t="s">
        <v>63</v>
      </c>
      <c r="D35" s="13" t="s">
        <v>64</v>
      </c>
    </row>
    <row r="36" spans="3:4" x14ac:dyDescent="0.2">
      <c r="C36" s="13" t="s">
        <v>66</v>
      </c>
      <c r="D36" s="95">
        <v>5419.6741087953287</v>
      </c>
    </row>
    <row r="37" spans="3:4" x14ac:dyDescent="0.2">
      <c r="C37" s="13" t="s">
        <v>31</v>
      </c>
      <c r="D37" s="95">
        <v>4818.9665517456178</v>
      </c>
    </row>
    <row r="38" spans="3:4" x14ac:dyDescent="0.2">
      <c r="C38" s="13" t="s">
        <v>30</v>
      </c>
      <c r="D38" s="95">
        <v>3570.2055459070784</v>
      </c>
    </row>
    <row r="39" spans="3:4" x14ac:dyDescent="0.2">
      <c r="C39" s="13" t="s">
        <v>29</v>
      </c>
      <c r="D39" s="95">
        <v>3444.0950537922354</v>
      </c>
    </row>
    <row r="40" spans="3:4" x14ac:dyDescent="0.2">
      <c r="C40" s="13" t="s">
        <v>28</v>
      </c>
      <c r="D40" s="95">
        <v>3148.0314992526764</v>
      </c>
    </row>
    <row r="41" spans="3:4" x14ac:dyDescent="0.2">
      <c r="C41" s="13" t="s">
        <v>65</v>
      </c>
      <c r="D41" s="95">
        <v>2875.4571733005732</v>
      </c>
    </row>
  </sheetData>
  <autoFilter ref="C35:D41">
    <sortState ref="C36:D41">
      <sortCondition descending="1" ref="D8:D14"/>
    </sortState>
  </autoFilter>
  <mergeCells count="5">
    <mergeCell ref="B1:K1"/>
    <mergeCell ref="B2:K3"/>
    <mergeCell ref="C5:E5"/>
    <mergeCell ref="F5:H5"/>
    <mergeCell ref="I5:K5"/>
  </mergeCells>
  <pageMargins left="0.68" right="0.35433070866141736" top="0.98425196850393704" bottom="0.78740157480314965" header="0.4921259845" footer="0.4921259845"/>
  <pageSetup paperSize="9" scale="9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25"/>
  <sheetViews>
    <sheetView showGridLines="0" showZeros="0" topLeftCell="A4" zoomScaleNormal="100" workbookViewId="0">
      <selection activeCell="K23" sqref="K23"/>
    </sheetView>
  </sheetViews>
  <sheetFormatPr defaultRowHeight="12.75" x14ac:dyDescent="0.2"/>
  <cols>
    <col min="1" max="1" width="3.5703125" style="13" customWidth="1"/>
    <col min="2" max="2" width="10.85546875" style="13" customWidth="1"/>
    <col min="3" max="11" width="7.7109375" style="13" customWidth="1"/>
    <col min="12" max="16384" width="9.140625" style="13"/>
  </cols>
  <sheetData>
    <row r="1" spans="2:11" ht="21" customHeight="1" x14ac:dyDescent="0.2">
      <c r="B1" s="118" t="s">
        <v>0</v>
      </c>
      <c r="C1" s="118"/>
      <c r="D1" s="118"/>
      <c r="E1" s="118"/>
      <c r="F1" s="118"/>
      <c r="G1" s="118"/>
      <c r="H1" s="118"/>
      <c r="I1" s="118"/>
      <c r="J1" s="118"/>
      <c r="K1" s="118"/>
    </row>
    <row r="2" spans="2:11" ht="21" customHeight="1" x14ac:dyDescent="0.2">
      <c r="B2" s="122" t="s">
        <v>69</v>
      </c>
      <c r="C2" s="122"/>
      <c r="D2" s="122"/>
      <c r="E2" s="122"/>
      <c r="F2" s="122"/>
      <c r="G2" s="122"/>
      <c r="H2" s="122"/>
      <c r="I2" s="122"/>
      <c r="J2" s="122"/>
      <c r="K2" s="122"/>
    </row>
    <row r="3" spans="2:11" ht="21" customHeight="1" x14ac:dyDescent="0.2">
      <c r="B3" s="122"/>
      <c r="C3" s="122"/>
      <c r="D3" s="122"/>
      <c r="E3" s="122"/>
      <c r="F3" s="122"/>
      <c r="G3" s="122"/>
      <c r="H3" s="122"/>
      <c r="I3" s="122"/>
      <c r="J3" s="122"/>
      <c r="K3" s="122"/>
    </row>
    <row r="5" spans="2:11" x14ac:dyDescent="0.2">
      <c r="B5" s="119"/>
      <c r="C5" s="112" t="s">
        <v>2</v>
      </c>
      <c r="D5" s="113"/>
      <c r="E5" s="114"/>
      <c r="F5" s="112" t="s">
        <v>3</v>
      </c>
      <c r="G5" s="113"/>
      <c r="H5" s="114"/>
      <c r="I5" s="123" t="s">
        <v>1</v>
      </c>
      <c r="J5" s="124"/>
      <c r="K5" s="125"/>
    </row>
    <row r="6" spans="2:11" x14ac:dyDescent="0.2">
      <c r="B6" s="120"/>
      <c r="C6" s="20" t="s">
        <v>5</v>
      </c>
      <c r="D6" s="20" t="s">
        <v>6</v>
      </c>
      <c r="E6" s="20" t="s">
        <v>7</v>
      </c>
      <c r="F6" s="20" t="s">
        <v>5</v>
      </c>
      <c r="G6" s="20" t="s">
        <v>6</v>
      </c>
      <c r="H6" s="20" t="s">
        <v>7</v>
      </c>
      <c r="I6" s="20" t="s">
        <v>5</v>
      </c>
      <c r="J6" s="20" t="s">
        <v>6</v>
      </c>
      <c r="K6" s="20" t="s">
        <v>7</v>
      </c>
    </row>
    <row r="7" spans="2:11" x14ac:dyDescent="0.2">
      <c r="B7" s="121"/>
      <c r="C7" s="21" t="s">
        <v>42</v>
      </c>
      <c r="D7" s="21" t="s">
        <v>42</v>
      </c>
      <c r="E7" s="21" t="s">
        <v>42</v>
      </c>
      <c r="F7" s="21" t="s">
        <v>42</v>
      </c>
      <c r="G7" s="21" t="s">
        <v>42</v>
      </c>
      <c r="H7" s="21" t="s">
        <v>42</v>
      </c>
      <c r="I7" s="21" t="s">
        <v>42</v>
      </c>
      <c r="J7" s="21" t="s">
        <v>42</v>
      </c>
      <c r="K7" s="21" t="s">
        <v>42</v>
      </c>
    </row>
    <row r="8" spans="2:11" x14ac:dyDescent="0.2">
      <c r="B8" s="25"/>
      <c r="C8" s="55"/>
      <c r="D8" s="45"/>
      <c r="E8" s="45"/>
      <c r="F8" s="45"/>
      <c r="G8" s="45"/>
      <c r="H8" s="45"/>
      <c r="I8" s="45"/>
      <c r="J8" s="45"/>
      <c r="K8" s="56"/>
    </row>
    <row r="9" spans="2:11" x14ac:dyDescent="0.2">
      <c r="B9" s="36">
        <v>-19</v>
      </c>
      <c r="C9" s="79">
        <v>2004.0520624999997</v>
      </c>
      <c r="D9" s="57">
        <v>2217.78575</v>
      </c>
      <c r="E9" s="57">
        <v>2110.91890625</v>
      </c>
      <c r="F9" s="57">
        <v>1939.0066666666664</v>
      </c>
      <c r="G9" s="57">
        <v>1917.97</v>
      </c>
      <c r="H9" s="57">
        <v>1933.7474999999999</v>
      </c>
      <c r="I9" s="57">
        <v>1986.3124090909091</v>
      </c>
      <c r="J9" s="57">
        <v>2184.472888888889</v>
      </c>
      <c r="K9" s="80">
        <v>2075.4846250000001</v>
      </c>
    </row>
    <row r="10" spans="2:11" x14ac:dyDescent="0.2">
      <c r="B10" s="36" t="s">
        <v>10</v>
      </c>
      <c r="C10" s="79">
        <v>2818.3561146017678</v>
      </c>
      <c r="D10" s="57">
        <v>2355.1260584097849</v>
      </c>
      <c r="E10" s="57">
        <v>2667.6334993034816</v>
      </c>
      <c r="F10" s="57">
        <v>2380.035033333334</v>
      </c>
      <c r="G10" s="57">
        <v>2337.2732200000005</v>
      </c>
      <c r="H10" s="57">
        <v>2367.4580294117654</v>
      </c>
      <c r="I10" s="57">
        <v>2796.2558920168049</v>
      </c>
      <c r="J10" s="57">
        <v>2354.3430391812858</v>
      </c>
      <c r="K10" s="80">
        <v>2653.1363885416654</v>
      </c>
    </row>
    <row r="11" spans="2:11" x14ac:dyDescent="0.2">
      <c r="B11" s="36" t="s">
        <v>11</v>
      </c>
      <c r="C11" s="79">
        <v>3230.2653344635219</v>
      </c>
      <c r="D11" s="57">
        <v>2864.1930981856326</v>
      </c>
      <c r="E11" s="57">
        <v>3090.8602017007556</v>
      </c>
      <c r="F11" s="57">
        <v>2751.8730581249993</v>
      </c>
      <c r="G11" s="57">
        <v>2749.7446871621628</v>
      </c>
      <c r="H11" s="57">
        <v>2750.8503344155847</v>
      </c>
      <c r="I11" s="57">
        <v>3199.5252685140599</v>
      </c>
      <c r="J11" s="57">
        <v>2853.4793949399168</v>
      </c>
      <c r="K11" s="80">
        <v>3065.1360456890047</v>
      </c>
    </row>
    <row r="12" spans="2:11" x14ac:dyDescent="0.2">
      <c r="B12" s="36" t="s">
        <v>12</v>
      </c>
      <c r="C12" s="79">
        <v>3618.8988433887512</v>
      </c>
      <c r="D12" s="57">
        <v>3296.5464980224733</v>
      </c>
      <c r="E12" s="57">
        <v>3499.6381236614475</v>
      </c>
      <c r="F12" s="57">
        <v>3325.790064041094</v>
      </c>
      <c r="G12" s="57">
        <v>3243.8278523622048</v>
      </c>
      <c r="H12" s="57">
        <v>3287.6611230769186</v>
      </c>
      <c r="I12" s="57">
        <v>3597.9265906150367</v>
      </c>
      <c r="J12" s="57">
        <v>3291.1449102864085</v>
      </c>
      <c r="K12" s="80">
        <v>3481.9949159908351</v>
      </c>
    </row>
    <row r="13" spans="2:11" x14ac:dyDescent="0.2">
      <c r="B13" s="36" t="s">
        <v>13</v>
      </c>
      <c r="C13" s="79">
        <v>3981.4332632815835</v>
      </c>
      <c r="D13" s="57">
        <v>3566.9813137814435</v>
      </c>
      <c r="E13" s="57">
        <v>3830.2641711683214</v>
      </c>
      <c r="F13" s="57">
        <v>3780.0336234848487</v>
      </c>
      <c r="G13" s="57">
        <v>3536.4077695238093</v>
      </c>
      <c r="H13" s="57">
        <v>3672.0981185654005</v>
      </c>
      <c r="I13" s="57">
        <v>3965.5901450139054</v>
      </c>
      <c r="J13" s="57">
        <v>3563.7473760913285</v>
      </c>
      <c r="K13" s="80">
        <v>3816.2282171742318</v>
      </c>
    </row>
    <row r="14" spans="2:11" x14ac:dyDescent="0.2">
      <c r="B14" s="36" t="s">
        <v>14</v>
      </c>
      <c r="C14" s="79">
        <v>4227.1441738272724</v>
      </c>
      <c r="D14" s="57">
        <v>3698.0906694228843</v>
      </c>
      <c r="E14" s="57">
        <v>4006.977666306178</v>
      </c>
      <c r="F14" s="57">
        <v>4060.1336508641984</v>
      </c>
      <c r="G14" s="57">
        <v>3749.2110574018125</v>
      </c>
      <c r="H14" s="57">
        <v>3920.3029736413041</v>
      </c>
      <c r="I14" s="57">
        <v>4212.3175053046816</v>
      </c>
      <c r="J14" s="57">
        <v>3703.2275390103314</v>
      </c>
      <c r="K14" s="80">
        <v>3998.8574303335045</v>
      </c>
    </row>
    <row r="15" spans="2:11" x14ac:dyDescent="0.2">
      <c r="B15" s="36" t="s">
        <v>15</v>
      </c>
      <c r="C15" s="79">
        <v>4366.7789524336849</v>
      </c>
      <c r="D15" s="57">
        <v>3593.6275193207434</v>
      </c>
      <c r="E15" s="57">
        <v>4011.855744212729</v>
      </c>
      <c r="F15" s="57">
        <v>4001.3101851503729</v>
      </c>
      <c r="G15" s="57">
        <v>3655.0683911845731</v>
      </c>
      <c r="H15" s="57">
        <v>3860.8791558659241</v>
      </c>
      <c r="I15" s="57">
        <v>4333.0881910067701</v>
      </c>
      <c r="J15" s="57">
        <v>3598.265289436476</v>
      </c>
      <c r="K15" s="80">
        <v>3999.0840951985119</v>
      </c>
    </row>
    <row r="16" spans="2:11" x14ac:dyDescent="0.2">
      <c r="B16" s="36" t="s">
        <v>16</v>
      </c>
      <c r="C16" s="79">
        <v>4387.547634333202</v>
      </c>
      <c r="D16" s="57">
        <v>3516.5736187804887</v>
      </c>
      <c r="E16" s="57">
        <v>3935.2589064594918</v>
      </c>
      <c r="F16" s="57">
        <v>3927.9943452380944</v>
      </c>
      <c r="G16" s="57">
        <v>3637.2763792325068</v>
      </c>
      <c r="H16" s="57">
        <v>3797.7738609706812</v>
      </c>
      <c r="I16" s="57">
        <v>4341.7600256021851</v>
      </c>
      <c r="J16" s="57">
        <v>3525.8359300363691</v>
      </c>
      <c r="K16" s="80">
        <v>3923.1756655469731</v>
      </c>
    </row>
    <row r="17" spans="2:11" x14ac:dyDescent="0.2">
      <c r="B17" s="36" t="s">
        <v>51</v>
      </c>
      <c r="C17" s="79">
        <v>4400.3723725071313</v>
      </c>
      <c r="D17" s="57">
        <v>3541.1608620818542</v>
      </c>
      <c r="E17" s="57">
        <v>3881.5098522175799</v>
      </c>
      <c r="F17" s="57">
        <v>3879.6893535188237</v>
      </c>
      <c r="G17" s="57">
        <v>3625.8854253807067</v>
      </c>
      <c r="H17" s="57">
        <v>3780.1881120398075</v>
      </c>
      <c r="I17" s="57">
        <v>4323.173312909491</v>
      </c>
      <c r="J17" s="57">
        <v>3546.9713891383776</v>
      </c>
      <c r="K17" s="80">
        <v>3871.1887140786489</v>
      </c>
    </row>
    <row r="18" spans="2:11" x14ac:dyDescent="0.2">
      <c r="B18" s="36" t="s">
        <v>52</v>
      </c>
      <c r="C18" s="79">
        <v>4738.9998256110603</v>
      </c>
      <c r="D18" s="57">
        <v>3641.725296537621</v>
      </c>
      <c r="E18" s="57">
        <v>4013.8101008108119</v>
      </c>
      <c r="F18" s="57">
        <v>4002.7091040100272</v>
      </c>
      <c r="G18" s="57">
        <v>3661.3699923954377</v>
      </c>
      <c r="H18" s="57">
        <v>3867.1015717522655</v>
      </c>
      <c r="I18" s="57">
        <v>4610.2054380973259</v>
      </c>
      <c r="J18" s="57">
        <v>3643.0396071483096</v>
      </c>
      <c r="K18" s="80">
        <v>3998.1756761107445</v>
      </c>
    </row>
    <row r="19" spans="2:11" x14ac:dyDescent="0.2">
      <c r="B19" s="36" t="s">
        <v>54</v>
      </c>
      <c r="C19" s="79">
        <v>5415.1840015872995</v>
      </c>
      <c r="D19" s="57">
        <v>4020.2613035842301</v>
      </c>
      <c r="E19" s="57">
        <v>4682.2585161958586</v>
      </c>
      <c r="F19" s="57">
        <v>4586.7158333333336</v>
      </c>
      <c r="G19" s="57">
        <v>3877.8143749999999</v>
      </c>
      <c r="H19" s="57">
        <v>4368.5923076923082</v>
      </c>
      <c r="I19" s="57">
        <v>5311.6254805555536</v>
      </c>
      <c r="J19" s="57">
        <v>4012.5353684745751</v>
      </c>
      <c r="K19" s="80">
        <v>4654.2814272727301</v>
      </c>
    </row>
    <row r="20" spans="2:11" x14ac:dyDescent="0.2">
      <c r="B20" s="25"/>
      <c r="C20" s="81"/>
      <c r="D20" s="57"/>
      <c r="E20" s="57"/>
      <c r="F20" s="57"/>
      <c r="G20" s="57"/>
      <c r="H20" s="57"/>
      <c r="I20" s="57"/>
      <c r="J20" s="57"/>
      <c r="K20" s="80"/>
    </row>
    <row r="21" spans="2:11" s="24" customFormat="1" x14ac:dyDescent="0.2">
      <c r="B21" s="39" t="s">
        <v>1</v>
      </c>
      <c r="C21" s="82">
        <v>4120.6345495145943</v>
      </c>
      <c r="D21" s="83">
        <v>3514.1757735475435</v>
      </c>
      <c r="E21" s="83">
        <v>3831.1465831392493</v>
      </c>
      <c r="F21" s="83">
        <v>3820.3310717798627</v>
      </c>
      <c r="G21" s="83">
        <v>3544.8353604010986</v>
      </c>
      <c r="H21" s="83">
        <v>3702.7634272025525</v>
      </c>
      <c r="I21" s="83">
        <v>4091.1844108546602</v>
      </c>
      <c r="J21" s="83">
        <v>3516.6718463279408</v>
      </c>
      <c r="K21" s="84">
        <v>3819.5672459882853</v>
      </c>
    </row>
    <row r="22" spans="2:11" ht="14.25" x14ac:dyDescent="0.2">
      <c r="B22" s="2" t="s">
        <v>61</v>
      </c>
      <c r="K22" s="34" t="s">
        <v>71</v>
      </c>
    </row>
    <row r="23" spans="2:11" ht="14.25" x14ac:dyDescent="0.2">
      <c r="B23" s="2" t="s">
        <v>41</v>
      </c>
      <c r="I23" s="35"/>
    </row>
    <row r="24" spans="2:11" ht="14.25" x14ac:dyDescent="0.2">
      <c r="B24" s="37" t="s">
        <v>45</v>
      </c>
    </row>
    <row r="25" spans="2:11" x14ac:dyDescent="0.2">
      <c r="B25" s="22"/>
    </row>
  </sheetData>
  <mergeCells count="6">
    <mergeCell ref="B1:K1"/>
    <mergeCell ref="B5:B7"/>
    <mergeCell ref="B2:K3"/>
    <mergeCell ref="C5:E5"/>
    <mergeCell ref="F5:H5"/>
    <mergeCell ref="I5:K5"/>
  </mergeCells>
  <phoneticPr fontId="3" type="noConversion"/>
  <pageMargins left="0.55000000000000004" right="0.59" top="0.98425196850393704" bottom="0.78740157480314965" header="0.49" footer="0.4921259845"/>
  <pageSetup paperSize="9" scale="95" orientation="landscape"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27"/>
  <sheetViews>
    <sheetView showGridLines="0" showZeros="0" zoomScaleNormal="100" workbookViewId="0">
      <selection activeCell="K27" sqref="K27"/>
    </sheetView>
  </sheetViews>
  <sheetFormatPr defaultColWidth="13.42578125" defaultRowHeight="12.75" x14ac:dyDescent="0.2"/>
  <cols>
    <col min="1" max="1" width="3.5703125" style="13" customWidth="1"/>
    <col min="2" max="2" width="27.85546875" style="13" bestFit="1" customWidth="1"/>
    <col min="3" max="11" width="7.42578125" style="13" customWidth="1"/>
    <col min="12" max="16384" width="13.42578125" style="13"/>
  </cols>
  <sheetData>
    <row r="1" spans="2:11" ht="21" customHeight="1" x14ac:dyDescent="0.2">
      <c r="B1" s="110" t="s">
        <v>37</v>
      </c>
      <c r="C1" s="110"/>
      <c r="D1" s="110"/>
      <c r="E1" s="110"/>
      <c r="F1" s="110"/>
      <c r="G1" s="110"/>
      <c r="H1" s="110"/>
      <c r="I1" s="110"/>
      <c r="J1" s="110"/>
      <c r="K1" s="110"/>
    </row>
    <row r="2" spans="2:11" ht="21" customHeight="1" x14ac:dyDescent="0.2">
      <c r="B2" s="111" t="s">
        <v>70</v>
      </c>
      <c r="C2" s="111"/>
      <c r="D2" s="111"/>
      <c r="E2" s="111"/>
      <c r="F2" s="111"/>
      <c r="G2" s="111"/>
      <c r="H2" s="111"/>
      <c r="I2" s="111"/>
      <c r="J2" s="111"/>
      <c r="K2" s="111"/>
    </row>
    <row r="3" spans="2:11" ht="21" customHeight="1" x14ac:dyDescent="0.2">
      <c r="B3" s="111"/>
      <c r="C3" s="111"/>
      <c r="D3" s="111"/>
      <c r="E3" s="111"/>
      <c r="F3" s="111"/>
      <c r="G3" s="111"/>
      <c r="H3" s="111"/>
      <c r="I3" s="111"/>
      <c r="J3" s="111"/>
      <c r="K3" s="111"/>
    </row>
    <row r="4" spans="2:11" ht="15.75" x14ac:dyDescent="0.25">
      <c r="B4" s="12"/>
      <c r="C4" s="12"/>
      <c r="D4" s="12"/>
      <c r="E4" s="12"/>
      <c r="F4" s="12"/>
      <c r="G4" s="12"/>
      <c r="H4" s="12"/>
      <c r="I4" s="12"/>
      <c r="J4" s="12"/>
      <c r="K4" s="12"/>
    </row>
    <row r="5" spans="2:11" ht="12" customHeight="1" x14ac:dyDescent="0.2">
      <c r="B5" s="85" t="s">
        <v>38</v>
      </c>
      <c r="C5" s="112" t="s">
        <v>2</v>
      </c>
      <c r="D5" s="113"/>
      <c r="E5" s="114"/>
      <c r="F5" s="112" t="s">
        <v>3</v>
      </c>
      <c r="G5" s="113"/>
      <c r="H5" s="114"/>
      <c r="I5" s="123" t="s">
        <v>1</v>
      </c>
      <c r="J5" s="124"/>
      <c r="K5" s="125"/>
    </row>
    <row r="6" spans="2:11" ht="12" customHeight="1" x14ac:dyDescent="0.2">
      <c r="B6" s="86" t="s">
        <v>39</v>
      </c>
      <c r="C6" s="21" t="s">
        <v>5</v>
      </c>
      <c r="D6" s="21" t="s">
        <v>6</v>
      </c>
      <c r="E6" s="21" t="s">
        <v>7</v>
      </c>
      <c r="F6" s="21" t="s">
        <v>5</v>
      </c>
      <c r="G6" s="21" t="s">
        <v>6</v>
      </c>
      <c r="H6" s="21" t="s">
        <v>7</v>
      </c>
      <c r="I6" s="21" t="s">
        <v>5</v>
      </c>
      <c r="J6" s="21" t="s">
        <v>6</v>
      </c>
      <c r="K6" s="21" t="s">
        <v>7</v>
      </c>
    </row>
    <row r="7" spans="2:11" ht="12" customHeight="1" x14ac:dyDescent="0.2">
      <c r="B7" s="17"/>
      <c r="C7" s="21" t="s">
        <v>42</v>
      </c>
      <c r="D7" s="21" t="s">
        <v>42</v>
      </c>
      <c r="E7" s="21" t="s">
        <v>42</v>
      </c>
      <c r="F7" s="21" t="s">
        <v>42</v>
      </c>
      <c r="G7" s="21" t="s">
        <v>42</v>
      </c>
      <c r="H7" s="21" t="s">
        <v>42</v>
      </c>
      <c r="I7" s="21" t="s">
        <v>42</v>
      </c>
      <c r="J7" s="21" t="s">
        <v>42</v>
      </c>
      <c r="K7" s="21" t="s">
        <v>42</v>
      </c>
    </row>
    <row r="8" spans="2:11" ht="12" customHeight="1" x14ac:dyDescent="0.2">
      <c r="B8" s="46">
        <v>2014</v>
      </c>
      <c r="C8" s="29"/>
      <c r="D8" s="30"/>
      <c r="E8" s="19"/>
      <c r="F8" s="19"/>
      <c r="G8" s="19"/>
      <c r="H8" s="19"/>
      <c r="I8" s="19"/>
      <c r="J8" s="19"/>
      <c r="K8" s="31"/>
    </row>
    <row r="9" spans="2:11" s="47" customFormat="1" ht="12" customHeight="1" x14ac:dyDescent="0.2">
      <c r="B9" s="48" t="s">
        <v>40</v>
      </c>
      <c r="C9" s="87">
        <v>3901.0407959392837</v>
      </c>
      <c r="D9" s="87">
        <v>3569.6892944412252</v>
      </c>
      <c r="E9" s="87">
        <v>3763.6472681872642</v>
      </c>
      <c r="F9" s="87">
        <v>3742.4497768685005</v>
      </c>
      <c r="G9" s="87">
        <v>3403.4318616182131</v>
      </c>
      <c r="H9" s="87">
        <v>3580.0157758980627</v>
      </c>
      <c r="I9" s="127">
        <v>3763.2662356008454</v>
      </c>
      <c r="J9" s="127">
        <v>3420.7599597766416</v>
      </c>
      <c r="K9" s="88">
        <v>3601.7783858850707</v>
      </c>
    </row>
    <row r="10" spans="2:11" ht="12" customHeight="1" x14ac:dyDescent="0.2">
      <c r="B10" s="49"/>
      <c r="C10" s="129"/>
      <c r="D10" s="129"/>
      <c r="E10" s="129"/>
      <c r="F10" s="129"/>
      <c r="G10" s="129"/>
      <c r="H10" s="129"/>
      <c r="I10" s="129"/>
      <c r="J10" s="129"/>
      <c r="K10" s="130"/>
    </row>
    <row r="11" spans="2:11" s="47" customFormat="1" ht="12" customHeight="1" x14ac:dyDescent="0.2">
      <c r="B11" s="48" t="s">
        <v>53</v>
      </c>
      <c r="C11" s="57">
        <v>3930.5711604798958</v>
      </c>
      <c r="D11" s="57">
        <v>3587.9296111754466</v>
      </c>
      <c r="E11" s="57">
        <v>3788.4962611644592</v>
      </c>
      <c r="F11" s="57">
        <v>4062.7529776153015</v>
      </c>
      <c r="G11" s="57">
        <v>3470.2838998921511</v>
      </c>
      <c r="H11" s="57">
        <v>3778.8826615738108</v>
      </c>
      <c r="I11" s="128">
        <v>4045.4029576854914</v>
      </c>
      <c r="J11" s="128">
        <v>3482.5454655762819</v>
      </c>
      <c r="K11" s="80">
        <v>3780.0219923925629</v>
      </c>
    </row>
    <row r="12" spans="2:11" ht="12" customHeight="1" x14ac:dyDescent="0.2">
      <c r="B12" s="49"/>
      <c r="C12" s="129"/>
      <c r="D12" s="129"/>
      <c r="E12" s="129"/>
      <c r="F12" s="129"/>
      <c r="G12" s="129"/>
      <c r="H12" s="129"/>
      <c r="I12" s="129"/>
      <c r="J12" s="129"/>
      <c r="K12" s="130"/>
    </row>
    <row r="13" spans="2:11" s="47" customFormat="1" ht="12" customHeight="1" x14ac:dyDescent="0.2">
      <c r="B13" s="50" t="s">
        <v>67</v>
      </c>
      <c r="C13" s="57">
        <v>3989.1801123871955</v>
      </c>
      <c r="D13" s="57">
        <v>3623.9701881876058</v>
      </c>
      <c r="E13" s="57">
        <v>3837.7473298919535</v>
      </c>
      <c r="F13" s="57">
        <v>4167.3542137956883</v>
      </c>
      <c r="G13" s="57">
        <v>3497.1456130296706</v>
      </c>
      <c r="H13" s="57">
        <v>3846.231297541663</v>
      </c>
      <c r="I13" s="128">
        <v>4143.9666746009298</v>
      </c>
      <c r="J13" s="128">
        <v>3510.363841231092</v>
      </c>
      <c r="K13" s="80">
        <v>3845.2258278172208</v>
      </c>
    </row>
    <row r="14" spans="2:11" s="47" customFormat="1" ht="12" customHeight="1" x14ac:dyDescent="0.2">
      <c r="B14" s="94"/>
      <c r="C14" s="131"/>
      <c r="D14" s="131"/>
      <c r="E14" s="131"/>
      <c r="F14" s="131"/>
      <c r="G14" s="131"/>
      <c r="H14" s="131"/>
      <c r="I14" s="131"/>
      <c r="J14" s="131"/>
      <c r="K14" s="132"/>
    </row>
    <row r="15" spans="2:11" s="47" customFormat="1" ht="12" customHeight="1" x14ac:dyDescent="0.2">
      <c r="B15" s="94" t="s">
        <v>68</v>
      </c>
      <c r="C15" s="57">
        <v>4185.9094048400384</v>
      </c>
      <c r="D15" s="57">
        <v>3738.1556919513591</v>
      </c>
      <c r="E15" s="57">
        <v>4000.2501822328854</v>
      </c>
      <c r="F15" s="57">
        <v>4312.072922233554</v>
      </c>
      <c r="G15" s="57">
        <v>3589.5719941520301</v>
      </c>
      <c r="H15" s="57">
        <v>3965.8947252417502</v>
      </c>
      <c r="I15" s="128">
        <v>4295.512410999524</v>
      </c>
      <c r="J15" s="128">
        <v>3605.05805607714</v>
      </c>
      <c r="K15" s="80">
        <v>3969.9663310399346</v>
      </c>
    </row>
    <row r="16" spans="2:11" ht="12" customHeight="1" x14ac:dyDescent="0.2">
      <c r="B16" s="89"/>
      <c r="C16" s="90"/>
      <c r="D16" s="91"/>
      <c r="E16" s="91"/>
      <c r="F16" s="91"/>
      <c r="G16" s="91"/>
      <c r="H16" s="91"/>
      <c r="I16" s="90"/>
      <c r="J16" s="90"/>
      <c r="K16" s="92"/>
    </row>
    <row r="17" spans="2:11" ht="12" customHeight="1" x14ac:dyDescent="0.2">
      <c r="B17" s="46">
        <v>2015</v>
      </c>
      <c r="C17" s="58"/>
      <c r="D17" s="59"/>
      <c r="E17" s="60"/>
      <c r="F17" s="60"/>
      <c r="G17" s="60"/>
      <c r="H17" s="60"/>
      <c r="I17" s="57"/>
      <c r="J17" s="57"/>
      <c r="K17" s="61"/>
    </row>
    <row r="18" spans="2:11" ht="12" customHeight="1" x14ac:dyDescent="0.2">
      <c r="B18" s="48" t="s">
        <v>40</v>
      </c>
      <c r="C18" s="87">
        <v>3771.7175714194727</v>
      </c>
      <c r="D18" s="87">
        <v>3448.7694658651239</v>
      </c>
      <c r="E18" s="87">
        <v>3617.5810508632176</v>
      </c>
      <c r="F18" s="87">
        <v>3764.6128960772794</v>
      </c>
      <c r="G18" s="87">
        <v>3524.5228037750712</v>
      </c>
      <c r="H18" s="87">
        <v>3662.1545801309044</v>
      </c>
      <c r="I18" s="87">
        <v>3771.0210306230847</v>
      </c>
      <c r="J18" s="87">
        <v>3454.9363375696116</v>
      </c>
      <c r="K18" s="88">
        <v>3621.6005672280512</v>
      </c>
    </row>
    <row r="19" spans="2:11" ht="12" customHeight="1" x14ac:dyDescent="0.2">
      <c r="B19" s="49"/>
      <c r="K19" s="126"/>
    </row>
    <row r="20" spans="2:11" ht="12" customHeight="1" x14ac:dyDescent="0.2">
      <c r="B20" s="48" t="s">
        <v>53</v>
      </c>
      <c r="C20" s="57">
        <v>4120.435411814683</v>
      </c>
      <c r="D20" s="57">
        <v>3514.2021202439278</v>
      </c>
      <c r="E20" s="57">
        <v>3831.0926703619025</v>
      </c>
      <c r="F20" s="57">
        <v>3820.3310717798581</v>
      </c>
      <c r="G20" s="57">
        <v>3544.8353604011054</v>
      </c>
      <c r="H20" s="57">
        <v>3702.7634272025575</v>
      </c>
      <c r="I20" s="57">
        <v>4091.0132488103732</v>
      </c>
      <c r="J20" s="57">
        <v>3516.6958884019277</v>
      </c>
      <c r="K20" s="80">
        <v>3819.5202976679666</v>
      </c>
    </row>
    <row r="21" spans="2:11" ht="12" customHeight="1" x14ac:dyDescent="0.2">
      <c r="B21" s="49"/>
      <c r="K21" s="126"/>
    </row>
    <row r="22" spans="2:11" ht="12" customHeight="1" x14ac:dyDescent="0.2">
      <c r="B22" s="94" t="s">
        <v>67</v>
      </c>
      <c r="C22" s="87">
        <v>4247.9120045071195</v>
      </c>
      <c r="D22" s="87">
        <v>3549.0450981423824</v>
      </c>
      <c r="E22" s="87">
        <v>3914.3137988121662</v>
      </c>
      <c r="F22" s="87">
        <v>3910.4559008489441</v>
      </c>
      <c r="G22" s="87">
        <v>3569.6978150216305</v>
      </c>
      <c r="H22" s="87">
        <v>3765.037573569392</v>
      </c>
      <c r="I22" s="87">
        <v>4214.818384948182</v>
      </c>
      <c r="J22" s="87">
        <v>3550.7264868933084</v>
      </c>
      <c r="K22" s="88">
        <v>3900.8500408284926</v>
      </c>
    </row>
    <row r="23" spans="2:11" ht="12" customHeight="1" x14ac:dyDescent="0.2">
      <c r="B23" s="96"/>
      <c r="C23" s="47"/>
      <c r="D23" s="47"/>
      <c r="E23" s="47"/>
      <c r="F23" s="47"/>
      <c r="G23" s="47"/>
      <c r="H23" s="47"/>
      <c r="K23" s="126"/>
    </row>
    <row r="24" spans="2:11" ht="12" customHeight="1" x14ac:dyDescent="0.2">
      <c r="B24" s="96" t="s">
        <v>68</v>
      </c>
      <c r="C24" s="57">
        <v>4339.978476799236</v>
      </c>
      <c r="D24" s="57">
        <v>3637.4456777263013</v>
      </c>
      <c r="E24" s="57">
        <v>4004.6303882316001</v>
      </c>
      <c r="F24" s="57">
        <v>4007.9262433547965</v>
      </c>
      <c r="G24" s="57">
        <v>3636.2572605583996</v>
      </c>
      <c r="H24" s="57">
        <v>3849.3167076522909</v>
      </c>
      <c r="I24" s="57">
        <v>4307.4148035742182</v>
      </c>
      <c r="J24" s="57">
        <v>3637.3489257459642</v>
      </c>
      <c r="K24" s="80">
        <v>3990.6220905038599</v>
      </c>
    </row>
    <row r="25" spans="2:11" ht="12" customHeight="1" x14ac:dyDescent="0.2">
      <c r="B25" s="93"/>
      <c r="C25" s="32"/>
      <c r="D25" s="32"/>
      <c r="E25" s="32"/>
      <c r="F25" s="32"/>
      <c r="G25" s="32"/>
      <c r="H25" s="32"/>
      <c r="I25" s="32"/>
      <c r="J25" s="32"/>
      <c r="K25" s="33"/>
    </row>
    <row r="26" spans="2:11" ht="12" customHeight="1" x14ac:dyDescent="0.2">
      <c r="K26" s="34" t="s">
        <v>71</v>
      </c>
    </row>
    <row r="27" spans="2:11" x14ac:dyDescent="0.2">
      <c r="I27" s="35"/>
    </row>
  </sheetData>
  <mergeCells count="5">
    <mergeCell ref="B2:K3"/>
    <mergeCell ref="B1:K1"/>
    <mergeCell ref="I5:K5"/>
    <mergeCell ref="F5:H5"/>
    <mergeCell ref="C5:E5"/>
  </mergeCells>
  <pageMargins left="0.81" right="0.55118110236220474" top="0.98425196850393704" bottom="0.78740157480314965" header="0.4921259845" footer="0.4921259845"/>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5</vt:i4>
      </vt:variant>
    </vt:vector>
  </HeadingPairs>
  <TitlesOfParts>
    <vt:vector size="10" baseType="lpstr">
      <vt:lpstr>Sisältö</vt:lpstr>
      <vt:lpstr>3.1 </vt:lpstr>
      <vt:lpstr>3.2</vt:lpstr>
      <vt:lpstr>3.3</vt:lpstr>
      <vt:lpstr>3.4</vt:lpstr>
      <vt:lpstr>'3.1 '!Tulostusalue</vt:lpstr>
      <vt:lpstr>'3.2'!Tulostusalue</vt:lpstr>
      <vt:lpstr>'3.3'!Tulostusalue</vt:lpstr>
      <vt:lpstr>'3.4'!Tulostusalue</vt:lpstr>
      <vt:lpstr>Sisältö!Tulostusalue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Pauliina Pussinen</dc:creator>
  <cp:lastModifiedBy>Jaakkola Eeli VM</cp:lastModifiedBy>
  <cp:lastPrinted>2015-07-15T12:47:57Z</cp:lastPrinted>
  <dcterms:created xsi:type="dcterms:W3CDTF">1999-03-26T12:32:23Z</dcterms:created>
  <dcterms:modified xsi:type="dcterms:W3CDTF">2016-05-20T13:01:52Z</dcterms:modified>
</cp:coreProperties>
</file>