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govfi.sharepoint.com/sites/VMHVOtiimi/Shared Documents/💰 Talous- ja rahoitusyksikkö/Rahoituslaskelmat/Julkaistut rahoituslaskelmat/Kuukausierien taulukot/"/>
    </mc:Choice>
  </mc:AlternateContent>
  <xr:revisionPtr revIDLastSave="99" documentId="13_ncr:1_{7C76A0AE-AFB9-4612-8180-81008CCF8C20}" xr6:coauthVersionLast="47" xr6:coauthVersionMax="47" xr10:uidLastSave="{EC75B23D-D4AD-4CC6-8375-ABB36152F518}"/>
  <bookViews>
    <workbookView xWindow="5060" yWindow="240" windowWidth="14050" windowHeight="10170" xr2:uid="{00000000-000D-0000-FFFF-FFFF00000000}"/>
  </bookViews>
  <sheets>
    <sheet name="Rahoituksen kuukausierät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3" l="1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6" i="3"/>
  <c r="B28" i="3" s="1"/>
  <c r="F27" i="3" l="1"/>
  <c r="E27" i="3"/>
  <c r="G27" i="3" s="1"/>
  <c r="F26" i="3"/>
  <c r="E26" i="3"/>
  <c r="F25" i="3"/>
  <c r="E25" i="3"/>
  <c r="G25" i="3" s="1"/>
  <c r="F24" i="3"/>
  <c r="E24" i="3"/>
  <c r="G24" i="3" s="1"/>
  <c r="F23" i="3"/>
  <c r="E23" i="3"/>
  <c r="G23" i="3" s="1"/>
  <c r="F22" i="3"/>
  <c r="E22" i="3"/>
  <c r="F21" i="3"/>
  <c r="E21" i="3"/>
  <c r="G21" i="3" s="1"/>
  <c r="F20" i="3"/>
  <c r="E20" i="3"/>
  <c r="F19" i="3"/>
  <c r="E19" i="3"/>
  <c r="G19" i="3" s="1"/>
  <c r="F18" i="3"/>
  <c r="E18" i="3"/>
  <c r="G18" i="3" s="1"/>
  <c r="F17" i="3"/>
  <c r="E17" i="3"/>
  <c r="G17" i="3" s="1"/>
  <c r="F16" i="3"/>
  <c r="E16" i="3"/>
  <c r="G16" i="3" s="1"/>
  <c r="F15" i="3"/>
  <c r="E15" i="3"/>
  <c r="G15" i="3" s="1"/>
  <c r="F14" i="3"/>
  <c r="E14" i="3"/>
  <c r="G14" i="3" s="1"/>
  <c r="F13" i="3"/>
  <c r="E13" i="3"/>
  <c r="G13" i="3" s="1"/>
  <c r="F12" i="3"/>
  <c r="E12" i="3"/>
  <c r="G12" i="3" s="1"/>
  <c r="F11" i="3"/>
  <c r="E11" i="3"/>
  <c r="G11" i="3" s="1"/>
  <c r="F10" i="3"/>
  <c r="E10" i="3"/>
  <c r="G10" i="3" s="1"/>
  <c r="F9" i="3"/>
  <c r="E9" i="3"/>
  <c r="G9" i="3" s="1"/>
  <c r="F8" i="3"/>
  <c r="E8" i="3"/>
  <c r="G8" i="3" s="1"/>
  <c r="F7" i="3"/>
  <c r="E7" i="3"/>
  <c r="G7" i="3" s="1"/>
  <c r="F6" i="3"/>
  <c r="E6" i="3"/>
  <c r="G6" i="3" s="1"/>
  <c r="G22" i="3" l="1"/>
  <c r="G20" i="3"/>
  <c r="G26" i="3"/>
</calcChain>
</file>

<file path=xl/sharedStrings.xml><?xml version="1.0" encoding="utf-8"?>
<sst xmlns="http://schemas.openxmlformats.org/spreadsheetml/2006/main" count="37" uniqueCount="37">
  <si>
    <t>Hyvinvointialue</t>
  </si>
  <si>
    <t xml:space="preserve">Tasasuuruinen kuukausierä koko vuoden sote-rahoituksesta </t>
  </si>
  <si>
    <t>Tasasuuruinen kuukausierä koko vuoden pela-rahoituksesta</t>
  </si>
  <si>
    <t>Tasasuuruinen kuukausierä koko vuoden rahoituksesta</t>
  </si>
  <si>
    <t>Helsinki</t>
  </si>
  <si>
    <t>Länsi-Uusimaa</t>
  </si>
  <si>
    <t>Itä-Uusimaa</t>
  </si>
  <si>
    <t>Keski-Uusimaa</t>
  </si>
  <si>
    <t>Varsinais-Suomi</t>
  </si>
  <si>
    <t>Satakunta</t>
  </si>
  <si>
    <t>Kanta-Häme</t>
  </si>
  <si>
    <t>Pirkanmaa</t>
  </si>
  <si>
    <t>Päijät-Häme</t>
  </si>
  <si>
    <t>Kymenlaakso</t>
  </si>
  <si>
    <t>Etelä-Karjala</t>
  </si>
  <si>
    <t>Etelä-Savo</t>
  </si>
  <si>
    <t>Pohjois-Savo</t>
  </si>
  <si>
    <t>Pohjois-Karjala</t>
  </si>
  <si>
    <t>Keski-Suomi</t>
  </si>
  <si>
    <t>Etelä-Pohjanmaa</t>
  </si>
  <si>
    <t>Pohjanmaa</t>
  </si>
  <si>
    <t>Keski-Pohjanmaa</t>
  </si>
  <si>
    <t>Pohjois-Pohjanmaa</t>
  </si>
  <si>
    <t>Kainuu</t>
  </si>
  <si>
    <t>Lappi</t>
  </si>
  <si>
    <t>Manner-Suomi yhteensä</t>
  </si>
  <si>
    <t>Lisätietoja:</t>
  </si>
  <si>
    <t>Roosa Valkama, erityisasiantuntija</t>
  </si>
  <si>
    <t>Valtiovarainministeriö, Hyvinvointialueiden ohjausosasto</t>
  </si>
  <si>
    <t>02955 30560 / etunimi.sukunimi@gov.fi</t>
  </si>
  <si>
    <t>Vantaa ja Kerava</t>
  </si>
  <si>
    <t xml:space="preserve">Hyvinvointialueet raportoivat Valtiokonttorin palveluun neljännesvuosiraportin (HHKNR, HHTNR) ja kuukausiraportin (HHKR), joissa valtion rahoitus raportoidaan tasasuuruisina kuukausierinä (1/12) koko vuoden rahoituksesta. Esimerkiksi ensimmäisen neljänneksen raportoinnissa raportoidaan valtion rahoitus-rivillä 3*(tasasuuruinen kuukausierä). Ohjeistus perustuu kirjanpitolautakunnan hyvinvointialue- ja kuntajaoston yleisohjeeseen hyvinvointialueiden tilikauden aikaisten katsausten laadinnasta (13.6.2023). Huom. HHKNR-raportoinnissa valtion rahoitus raportoidaan lisäksi sosiaali- ja terveydenhuollon sekä pelastustoimen osalta erikseen omilla riveillä. 
Alla olevassa taulukossa on esitetty raportoinnin tueksi sote- ja pela-rahoitus tasasuuruisina kuukausierinä (1/12) koko vuoden rahoituksesta viimeisimmän rahoituslaskelman mukaisesti. Valtion yleiskatteellinen rahoitus koostuu laskennallisesta sote- ja pela-rahoituksesta sekä siirtymätasauksesta. Taulukossa siirtymätasaus on kohdennettu sote- ja pela-rahoitukseen käyttämällä sote- ja pela-siirtymätasauksien (soten ja pelan laskennallisen rahoituksen ja siirtyvien kustannusten väliset erotukset vuonna 2022) osuuksia siirtymätasauksesta yhteensä. Huom. valtion rahoitus-rivillä raportoidaan vain valtion myöntämä lakisääteisiin tehtäviin tarkoitettu rahoitus, ei esimerkiksi erikseen myönnettäviä avustuksia. 
</t>
  </si>
  <si>
    <t>Hyvinvointialueiden vuoden 2026 rahoitus tasasuuruisina kuukausierinä (viimeisimmän 18.12.2025 julkaistun rahoituslaskelman mukaisesti)</t>
  </si>
  <si>
    <t>VM/HVO 18.12.2025</t>
  </si>
  <si>
    <t>Hyvinvointialueiden valtion rahoitus yhteensä 2026, euroa (laskelmat 18.12.2025)</t>
  </si>
  <si>
    <t>Hyvinvointialueidelle myönnetty sote-rahoitus yhteensä 2026, euroa (18.12.2025)</t>
  </si>
  <si>
    <t>Hyvinvointialueille myönnetty pela-rahoitus yhteensä 2026, euroa (18.12.2025)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</si>
</sst>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  <numFmt numFmtId="166" formatCode="#,##0_ ;[Red]\-#,##0\ "/>
  </numFmts>
  <fonts count="1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theme="0"/>
      <name val="Arial"/>
      <family val="2"/>
      <scheme val="major"/>
    </font>
    <font>
      <b/>
      <sz val="11"/>
      <color theme="1"/>
      <name val="Arial"/>
      <family val="2"/>
      <scheme val="major"/>
    </font>
    <font>
      <sz val="10"/>
      <name val="Arial"/>
      <family val="2"/>
    </font>
    <font>
      <b/>
      <sz val="11"/>
      <name val="Arial"/>
      <family val="2"/>
      <scheme val="major"/>
    </font>
    <font>
      <sz val="11"/>
      <color theme="1"/>
      <name val="Arial"/>
      <family val="2"/>
      <scheme val="major"/>
    </font>
    <font>
      <sz val="11"/>
      <name val="Arial"/>
      <family val="2"/>
      <scheme val="major"/>
    </font>
    <font>
      <i/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sz val="11"/>
      <name val="Arial"/>
      <family val="2"/>
      <scheme val="minor"/>
    </font>
    <font>
      <b/>
      <sz val="16"/>
      <color theme="3"/>
      <name val="Arial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8"/>
        <bgColor theme="4"/>
      </patternFill>
    </fill>
    <fill>
      <patternFill patternType="solid">
        <fgColor theme="1"/>
        <bgColor theme="4"/>
      </patternFill>
    </fill>
  </fills>
  <borders count="7">
    <border>
      <left/>
      <right/>
      <top/>
      <bottom/>
      <diagonal/>
    </border>
    <border>
      <left/>
      <right/>
      <top style="thin">
        <color theme="9"/>
      </top>
      <bottom/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</cellStyleXfs>
  <cellXfs count="30">
    <xf numFmtId="0" fontId="0" fillId="0" borderId="0" xfId="0"/>
    <xf numFmtId="0" fontId="3" fillId="2" borderId="1" xfId="0" applyFont="1" applyFill="1" applyBorder="1" applyAlignment="1">
      <alignment horizontal="left" wrapText="1"/>
    </xf>
    <xf numFmtId="0" fontId="3" fillId="2" borderId="2" xfId="3" applyFont="1" applyFill="1" applyBorder="1" applyAlignment="1">
      <alignment horizontal="left"/>
    </xf>
    <xf numFmtId="0" fontId="6" fillId="0" borderId="2" xfId="3" applyFont="1" applyBorder="1"/>
    <xf numFmtId="0" fontId="6" fillId="0" borderId="3" xfId="3" applyFont="1" applyBorder="1"/>
    <xf numFmtId="165" fontId="0" fillId="0" borderId="0" xfId="2" applyNumberFormat="1" applyFont="1"/>
    <xf numFmtId="0" fontId="0" fillId="0" borderId="0" xfId="0" applyAlignment="1">
      <alignment wrapText="1"/>
    </xf>
    <xf numFmtId="0" fontId="3" fillId="2" borderId="0" xfId="0" applyFont="1" applyFill="1" applyAlignment="1">
      <alignment horizontal="left" wrapText="1"/>
    </xf>
    <xf numFmtId="3" fontId="4" fillId="0" borderId="0" xfId="0" applyNumberFormat="1" applyFont="1"/>
    <xf numFmtId="165" fontId="0" fillId="0" borderId="0" xfId="0" applyNumberFormat="1"/>
    <xf numFmtId="165" fontId="1" fillId="0" borderId="0" xfId="2" applyNumberFormat="1" applyFont="1"/>
    <xf numFmtId="0" fontId="1" fillId="0" borderId="0" xfId="0" applyFont="1"/>
    <xf numFmtId="3" fontId="4" fillId="0" borderId="5" xfId="0" applyNumberFormat="1" applyFont="1" applyBorder="1"/>
    <xf numFmtId="0" fontId="3" fillId="3" borderId="4" xfId="0" applyFont="1" applyFill="1" applyBorder="1" applyAlignment="1">
      <alignment horizontal="left" wrapText="1"/>
    </xf>
    <xf numFmtId="165" fontId="2" fillId="0" borderId="5" xfId="0" applyNumberFormat="1" applyFont="1" applyBorder="1"/>
    <xf numFmtId="165" fontId="2" fillId="0" borderId="6" xfId="0" applyNumberFormat="1" applyFont="1" applyBorder="1"/>
    <xf numFmtId="3" fontId="4" fillId="0" borderId="6" xfId="0" applyNumberFormat="1" applyFont="1" applyBorder="1"/>
    <xf numFmtId="0" fontId="9" fillId="0" borderId="0" xfId="0" applyFont="1"/>
    <xf numFmtId="0" fontId="3" fillId="4" borderId="4" xfId="0" applyFont="1" applyFill="1" applyBorder="1" applyAlignment="1">
      <alignment horizontal="left" wrapText="1"/>
    </xf>
    <xf numFmtId="0" fontId="8" fillId="0" borderId="0" xfId="3" applyFont="1"/>
    <xf numFmtId="165" fontId="1" fillId="0" borderId="0" xfId="2" applyNumberFormat="1" applyFont="1" applyBorder="1"/>
    <xf numFmtId="3" fontId="2" fillId="0" borderId="0" xfId="0" applyNumberFormat="1" applyFont="1"/>
    <xf numFmtId="0" fontId="6" fillId="0" borderId="0" xfId="3" applyFont="1"/>
    <xf numFmtId="165" fontId="0" fillId="0" borderId="0" xfId="2" applyNumberFormat="1" applyFont="1" applyBorder="1"/>
    <xf numFmtId="165" fontId="2" fillId="0" borderId="0" xfId="2" applyNumberFormat="1" applyFont="1"/>
    <xf numFmtId="3" fontId="7" fillId="0" borderId="0" xfId="0" applyNumberFormat="1" applyFont="1"/>
    <xf numFmtId="165" fontId="2" fillId="0" borderId="0" xfId="0" applyNumberFormat="1" applyFont="1"/>
    <xf numFmtId="0" fontId="12" fillId="0" borderId="0" xfId="4" applyFont="1"/>
    <xf numFmtId="166" fontId="0" fillId="0" borderId="0" xfId="0" applyNumberFormat="1"/>
    <xf numFmtId="0" fontId="11" fillId="0" borderId="0" xfId="0" applyFont="1" applyAlignment="1">
      <alignment horizontal="left" wrapText="1"/>
    </xf>
  </cellXfs>
  <cellStyles count="5">
    <cellStyle name="Erotin 2" xfId="1" xr:uid="{00000000-0005-0000-0000-000000000000}"/>
    <cellStyle name="Normaali" xfId="0" builtinId="0"/>
    <cellStyle name="Normaali 2" xfId="3" xr:uid="{00000000-0005-0000-0000-000002000000}"/>
    <cellStyle name="Otsikko" xfId="4" builtinId="15"/>
    <cellStyle name="Pilkku" xfId="2" builtinId="3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_-* #,##0_-;\-* #,##0_-;_-* &quot;-&quot;??_-;_-@_-"/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ajor"/>
      </font>
      <numFmt numFmtId="3" formatCode="#,##0"/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ajor"/>
      </font>
      <numFmt numFmtId="3" formatCode="#,##0"/>
      <border diagonalUp="0" diagonalDown="0" outline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ajor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ajor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_-* #,##0_-;\-* #,##0_-;_-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aj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ajor"/>
      </font>
      <fill>
        <patternFill patternType="solid">
          <fgColor theme="4"/>
          <bgColor theme="4"/>
        </patternFill>
      </fill>
      <alignment horizontal="left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83918F"/>
      <color rgb="FF9DA8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1608248-6303-4E08-B1CD-130E83A557A8}" name="Taulukko13" displayName="Taulukko13" ref="A5:G28" totalsRowShown="0" headerRowDxfId="7">
  <autoFilter ref="A5:G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8F63D4FD-8844-4A7B-BBAB-412A4008EC43}" name="Hyvinvointialue" dataDxfId="6" dataCellStyle="Normaali 2"/>
    <tableColumn id="2" xr3:uid="{6C2E4CA5-DC2D-4DFF-8978-5694248E121B}" name="Hyvinvointialueiden valtion rahoitus yhteensä 2026, euroa (laskelmat 18.12.2025)" dataDxfId="5">
      <calculatedColumnFormula>C6+D6</calculatedColumnFormula>
    </tableColumn>
    <tableColumn id="3" xr3:uid="{25467756-7274-4B87-A005-C029737B827E}" name="Hyvinvointialueidelle myönnetty sote-rahoitus yhteensä 2026, euroa (18.12.2025)" dataDxfId="4"/>
    <tableColumn id="4" xr3:uid="{E133D9FA-ADFB-4AF8-8CB9-7FAD4AB86961}" name="Hyvinvointialueille myönnetty pela-rahoitus yhteensä 2026, euroa (18.12.2025)" dataDxfId="3"/>
    <tableColumn id="7" xr3:uid="{07A8D8E8-AA78-43B7-BA1C-59A535F5F639}" name="Tasasuuruinen kuukausierä koko vuoden sote-rahoituksesta " dataDxfId="2">
      <calculatedColumnFormula>C6/12</calculatedColumnFormula>
    </tableColumn>
    <tableColumn id="5" xr3:uid="{27D7AA6F-030F-402E-8B02-FD9CF6DF5DB6}" name="Tasasuuruinen kuukausierä koko vuoden pela-rahoituksesta" dataDxfId="1"/>
    <tableColumn id="8" xr3:uid="{11CABB7B-0365-45DD-99DA-1649874342D1}" name="Tasasuuruinen kuukausierä koko vuoden rahoituksesta" dataDxfId="0">
      <calculatedColumnFormula>E6+F6</calculatedColumnFormula>
    </tableColumn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VM">
  <a:themeElements>
    <a:clrScheme name="Mukautettu 72">
      <a:dk1>
        <a:srgbClr val="000000"/>
      </a:dk1>
      <a:lt1>
        <a:srgbClr val="FFFFFF"/>
      </a:lt1>
      <a:dk2>
        <a:srgbClr val="006475"/>
      </a:dk2>
      <a:lt2>
        <a:srgbClr val="F3F3F1"/>
      </a:lt2>
      <a:accent1>
        <a:srgbClr val="006475"/>
      </a:accent1>
      <a:accent2>
        <a:srgbClr val="365ABD"/>
      </a:accent2>
      <a:accent3>
        <a:srgbClr val="C48903"/>
      </a:accent3>
      <a:accent4>
        <a:srgbClr val="0098E8"/>
      </a:accent4>
      <a:accent5>
        <a:srgbClr val="1B396D"/>
      </a:accent5>
      <a:accent6>
        <a:srgbClr val="00959B"/>
      </a:accent6>
      <a:hlink>
        <a:srgbClr val="006475"/>
      </a:hlink>
      <a:folHlink>
        <a:srgbClr val="1A7483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M" id="{3DF45576-4D75-4BF3-81D5-B080B69DE8DE}" vid="{1F6FAD5D-40CC-405A-B866-2B05B4C46EA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04C71-B17D-4B66-BC68-72B44FC59EDB}">
  <dimension ref="A1:Y59"/>
  <sheetViews>
    <sheetView tabSelected="1" zoomScale="71" zoomScaleNormal="100" workbookViewId="0"/>
  </sheetViews>
  <sheetFormatPr defaultRowHeight="14" x14ac:dyDescent="0.3"/>
  <cols>
    <col min="1" max="1" width="21.58203125" customWidth="1"/>
    <col min="2" max="2" width="28.58203125" customWidth="1"/>
    <col min="3" max="3" width="24.5" customWidth="1"/>
    <col min="4" max="4" width="23.33203125" customWidth="1"/>
    <col min="5" max="5" width="25.25" customWidth="1"/>
    <col min="6" max="6" width="24.25" customWidth="1"/>
    <col min="7" max="7" width="21.83203125" customWidth="1"/>
    <col min="8" max="8" width="19.33203125" customWidth="1"/>
    <col min="9" max="9" width="13.5" bestFit="1" customWidth="1"/>
    <col min="10" max="10" width="11.9140625" customWidth="1"/>
    <col min="11" max="12" width="14.58203125" customWidth="1"/>
    <col min="14" max="16" width="16.5" customWidth="1"/>
    <col min="18" max="18" width="13.4140625" customWidth="1"/>
    <col min="19" max="19" width="12.5" customWidth="1"/>
    <col min="20" max="20" width="15.1640625" customWidth="1"/>
  </cols>
  <sheetData>
    <row r="1" spans="1:25" ht="20" x14ac:dyDescent="0.4">
      <c r="A1" s="27" t="s">
        <v>32</v>
      </c>
    </row>
    <row r="2" spans="1:25" x14ac:dyDescent="0.3">
      <c r="A2" t="s">
        <v>33</v>
      </c>
    </row>
    <row r="3" spans="1:25" ht="146.5" customHeight="1" x14ac:dyDescent="0.3">
      <c r="A3" s="29" t="s">
        <v>31</v>
      </c>
      <c r="B3" s="29"/>
      <c r="C3" s="29"/>
      <c r="D3" s="29"/>
      <c r="E3" s="29"/>
      <c r="F3" s="29"/>
      <c r="G3" s="29"/>
    </row>
    <row r="4" spans="1:25" ht="14.5" customHeight="1" thickBot="1" x14ac:dyDescent="0.4">
      <c r="A4" s="6"/>
      <c r="B4" s="6"/>
      <c r="E4" s="17"/>
      <c r="F4" s="17"/>
      <c r="G4" s="17"/>
    </row>
    <row r="5" spans="1:25" ht="56" x14ac:dyDescent="0.3">
      <c r="A5" s="2" t="s">
        <v>0</v>
      </c>
      <c r="B5" s="1" t="s">
        <v>34</v>
      </c>
      <c r="C5" s="7" t="s">
        <v>35</v>
      </c>
      <c r="D5" s="7" t="s">
        <v>36</v>
      </c>
      <c r="E5" s="13" t="s">
        <v>1</v>
      </c>
      <c r="F5" s="13" t="s">
        <v>2</v>
      </c>
      <c r="G5" s="18" t="s">
        <v>3</v>
      </c>
    </row>
    <row r="6" spans="1:25" x14ac:dyDescent="0.3">
      <c r="A6" s="3" t="s">
        <v>4</v>
      </c>
      <c r="B6" s="10">
        <f>C6+D6</f>
        <v>3087972688.1315608</v>
      </c>
      <c r="C6" s="25">
        <v>3029417784.8615546</v>
      </c>
      <c r="D6" s="25">
        <v>58554903.270006381</v>
      </c>
      <c r="E6" s="12">
        <f t="shared" ref="E6:F27" si="0">C6/12</f>
        <v>252451482.07179621</v>
      </c>
      <c r="F6" s="12">
        <f t="shared" si="0"/>
        <v>4879575.2725005317</v>
      </c>
      <c r="G6" s="14">
        <f t="shared" ref="G6:G27" si="1">E6+F6</f>
        <v>257331057.34429675</v>
      </c>
      <c r="H6" s="9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W6" s="28"/>
      <c r="X6" s="28"/>
      <c r="Y6" s="28"/>
    </row>
    <row r="7" spans="1:25" x14ac:dyDescent="0.3">
      <c r="A7" s="4" t="s">
        <v>30</v>
      </c>
      <c r="B7" s="10">
        <f t="shared" ref="B7:B27" si="2">C7+D7</f>
        <v>1263353018.8375609</v>
      </c>
      <c r="C7" s="25">
        <v>1236396890.2638185</v>
      </c>
      <c r="D7" s="25">
        <v>26956128.57374233</v>
      </c>
      <c r="E7" s="12">
        <f t="shared" si="0"/>
        <v>103033074.18865155</v>
      </c>
      <c r="F7" s="12">
        <f t="shared" si="0"/>
        <v>2246344.0478118607</v>
      </c>
      <c r="G7" s="14">
        <f t="shared" si="1"/>
        <v>105279418.23646341</v>
      </c>
      <c r="H7" s="9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W7" s="28"/>
      <c r="X7" s="28"/>
      <c r="Y7" s="28"/>
    </row>
    <row r="8" spans="1:25" x14ac:dyDescent="0.3">
      <c r="A8" s="3" t="s">
        <v>5</v>
      </c>
      <c r="B8" s="10">
        <f t="shared" si="2"/>
        <v>2034511719.1624558</v>
      </c>
      <c r="C8" s="25">
        <v>1986883576.2786694</v>
      </c>
      <c r="D8" s="25">
        <v>47628142.88378635</v>
      </c>
      <c r="E8" s="12">
        <f t="shared" si="0"/>
        <v>165573631.35655579</v>
      </c>
      <c r="F8" s="12">
        <f t="shared" si="0"/>
        <v>3969011.906982196</v>
      </c>
      <c r="G8" s="14">
        <f t="shared" si="1"/>
        <v>169542643.26353797</v>
      </c>
      <c r="H8" s="9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W8" s="28"/>
      <c r="X8" s="28"/>
      <c r="Y8" s="28"/>
    </row>
    <row r="9" spans="1:25" x14ac:dyDescent="0.3">
      <c r="A9" s="3" t="s">
        <v>6</v>
      </c>
      <c r="B9" s="10">
        <f t="shared" si="2"/>
        <v>437740462.35895211</v>
      </c>
      <c r="C9" s="25">
        <v>424220111.47590476</v>
      </c>
      <c r="D9" s="25">
        <v>13520350.883047322</v>
      </c>
      <c r="E9" s="12">
        <f t="shared" si="0"/>
        <v>35351675.956325397</v>
      </c>
      <c r="F9" s="12">
        <f t="shared" si="0"/>
        <v>1126695.9069206102</v>
      </c>
      <c r="G9" s="14">
        <f t="shared" si="1"/>
        <v>36478371.863246009</v>
      </c>
      <c r="H9" s="9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W9" s="28"/>
      <c r="X9" s="28"/>
      <c r="Y9" s="28"/>
    </row>
    <row r="10" spans="1:25" x14ac:dyDescent="0.3">
      <c r="A10" s="3" t="s">
        <v>7</v>
      </c>
      <c r="B10" s="10">
        <f t="shared" si="2"/>
        <v>878977061.7432971</v>
      </c>
      <c r="C10" s="25">
        <v>859912153.15124083</v>
      </c>
      <c r="D10" s="25">
        <v>19064908.592056278</v>
      </c>
      <c r="E10" s="12">
        <f t="shared" si="0"/>
        <v>71659346.095936731</v>
      </c>
      <c r="F10" s="12">
        <f t="shared" si="0"/>
        <v>1588742.3826713564</v>
      </c>
      <c r="G10" s="14">
        <f t="shared" si="1"/>
        <v>73248088.478608087</v>
      </c>
      <c r="H10" s="9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W10" s="28"/>
      <c r="X10" s="28"/>
      <c r="Y10" s="28"/>
    </row>
    <row r="11" spans="1:25" x14ac:dyDescent="0.3">
      <c r="A11" s="3" t="s">
        <v>8</v>
      </c>
      <c r="B11" s="10">
        <f t="shared" si="2"/>
        <v>2432515178.2568226</v>
      </c>
      <c r="C11" s="25">
        <v>2381759840.0511179</v>
      </c>
      <c r="D11" s="25">
        <v>50755338.205704674</v>
      </c>
      <c r="E11" s="12">
        <f t="shared" si="0"/>
        <v>198479986.67092648</v>
      </c>
      <c r="F11" s="12">
        <f t="shared" si="0"/>
        <v>4229611.5171420565</v>
      </c>
      <c r="G11" s="14">
        <f t="shared" si="1"/>
        <v>202709598.18806854</v>
      </c>
      <c r="H11" s="9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W11" s="28"/>
      <c r="X11" s="28"/>
      <c r="Y11" s="28"/>
    </row>
    <row r="12" spans="1:25" x14ac:dyDescent="0.3">
      <c r="A12" s="3" t="s">
        <v>9</v>
      </c>
      <c r="B12" s="10">
        <f t="shared" si="2"/>
        <v>1086939426.6398733</v>
      </c>
      <c r="C12" s="25">
        <v>1060402058.2755976</v>
      </c>
      <c r="D12" s="25">
        <v>26537368.364275757</v>
      </c>
      <c r="E12" s="12">
        <f t="shared" si="0"/>
        <v>88366838.189633131</v>
      </c>
      <c r="F12" s="12">
        <f t="shared" si="0"/>
        <v>2211447.3636896466</v>
      </c>
      <c r="G12" s="14">
        <f t="shared" si="1"/>
        <v>90578285.553322777</v>
      </c>
      <c r="H12" s="9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W12" s="28"/>
      <c r="X12" s="28"/>
      <c r="Y12" s="28"/>
    </row>
    <row r="13" spans="1:25" x14ac:dyDescent="0.3">
      <c r="A13" s="3" t="s">
        <v>10</v>
      </c>
      <c r="B13" s="10">
        <f t="shared" si="2"/>
        <v>828385921.53369272</v>
      </c>
      <c r="C13" s="25">
        <v>811157855.81691027</v>
      </c>
      <c r="D13" s="25">
        <v>17228065.716782495</v>
      </c>
      <c r="E13" s="12">
        <f t="shared" si="0"/>
        <v>67596487.984742522</v>
      </c>
      <c r="F13" s="12">
        <f t="shared" si="0"/>
        <v>1435672.1430652079</v>
      </c>
      <c r="G13" s="14">
        <f t="shared" si="1"/>
        <v>69032160.127807736</v>
      </c>
      <c r="H13" s="9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W13" s="28"/>
      <c r="X13" s="28"/>
      <c r="Y13" s="28"/>
    </row>
    <row r="14" spans="1:25" x14ac:dyDescent="0.3">
      <c r="A14" s="3" t="s">
        <v>11</v>
      </c>
      <c r="B14" s="10">
        <f t="shared" si="2"/>
        <v>2582609832.1290555</v>
      </c>
      <c r="C14" s="25">
        <v>2528555501.301301</v>
      </c>
      <c r="D14" s="25">
        <v>54054330.827754475</v>
      </c>
      <c r="E14" s="12">
        <f t="shared" si="0"/>
        <v>210712958.44177508</v>
      </c>
      <c r="F14" s="12">
        <f t="shared" si="0"/>
        <v>4504527.5689795399</v>
      </c>
      <c r="G14" s="14">
        <f t="shared" si="1"/>
        <v>215217486.01075462</v>
      </c>
      <c r="H14" s="9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W14" s="28"/>
      <c r="X14" s="28"/>
      <c r="Y14" s="28"/>
    </row>
    <row r="15" spans="1:25" x14ac:dyDescent="0.3">
      <c r="A15" s="3" t="s">
        <v>12</v>
      </c>
      <c r="B15" s="10">
        <f t="shared" si="2"/>
        <v>996294251.87638068</v>
      </c>
      <c r="C15" s="25">
        <v>972194637.85593247</v>
      </c>
      <c r="D15" s="25">
        <v>24099614.020448152</v>
      </c>
      <c r="E15" s="12">
        <f t="shared" si="0"/>
        <v>81016219.821327701</v>
      </c>
      <c r="F15" s="12">
        <f t="shared" si="0"/>
        <v>2008301.1683706793</v>
      </c>
      <c r="G15" s="14">
        <f t="shared" si="1"/>
        <v>83024520.98969838</v>
      </c>
      <c r="H15" s="9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W15" s="28"/>
      <c r="X15" s="28"/>
      <c r="Y15" s="28"/>
    </row>
    <row r="16" spans="1:25" x14ac:dyDescent="0.3">
      <c r="A16" s="3" t="s">
        <v>13</v>
      </c>
      <c r="B16" s="10">
        <f t="shared" si="2"/>
        <v>904018461.30425584</v>
      </c>
      <c r="C16" s="25">
        <v>882062132.74909449</v>
      </c>
      <c r="D16" s="25">
        <v>21956328.555161346</v>
      </c>
      <c r="E16" s="12">
        <f t="shared" si="0"/>
        <v>73505177.729091212</v>
      </c>
      <c r="F16" s="12">
        <f t="shared" si="0"/>
        <v>1829694.0462634454</v>
      </c>
      <c r="G16" s="14">
        <f t="shared" si="1"/>
        <v>75334871.775354654</v>
      </c>
      <c r="H16" s="9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W16" s="28"/>
      <c r="X16" s="28"/>
      <c r="Y16" s="28"/>
    </row>
    <row r="17" spans="1:25" x14ac:dyDescent="0.3">
      <c r="A17" s="3" t="s">
        <v>14</v>
      </c>
      <c r="B17" s="10">
        <f t="shared" si="2"/>
        <v>613543402.20651472</v>
      </c>
      <c r="C17" s="25">
        <v>598284471.76286542</v>
      </c>
      <c r="D17" s="25">
        <v>15258930.443649247</v>
      </c>
      <c r="E17" s="12">
        <f t="shared" si="0"/>
        <v>49857039.313572116</v>
      </c>
      <c r="F17" s="12">
        <f t="shared" si="0"/>
        <v>1271577.5369707707</v>
      </c>
      <c r="G17" s="14">
        <f t="shared" si="1"/>
        <v>51128616.850542888</v>
      </c>
      <c r="H17" s="9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W17" s="28"/>
      <c r="X17" s="28"/>
      <c r="Y17" s="28"/>
    </row>
    <row r="18" spans="1:25" x14ac:dyDescent="0.3">
      <c r="A18" s="3" t="s">
        <v>15</v>
      </c>
      <c r="B18" s="10">
        <f t="shared" si="2"/>
        <v>783434949.51861668</v>
      </c>
      <c r="C18" s="25">
        <v>766195779.53156793</v>
      </c>
      <c r="D18" s="25">
        <v>17239169.987048771</v>
      </c>
      <c r="E18" s="12">
        <f t="shared" si="0"/>
        <v>63849648.29429733</v>
      </c>
      <c r="F18" s="12">
        <f t="shared" si="0"/>
        <v>1436597.498920731</v>
      </c>
      <c r="G18" s="14">
        <f t="shared" si="1"/>
        <v>65286245.793218061</v>
      </c>
      <c r="H18" s="9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W18" s="28"/>
      <c r="X18" s="28"/>
      <c r="Y18" s="28"/>
    </row>
    <row r="19" spans="1:25" x14ac:dyDescent="0.3">
      <c r="A19" s="3" t="s">
        <v>16</v>
      </c>
      <c r="B19" s="10">
        <f t="shared" si="2"/>
        <v>1331700508.4349513</v>
      </c>
      <c r="C19" s="25">
        <v>1304378811.3912454</v>
      </c>
      <c r="D19" s="25">
        <v>27321697.043705933</v>
      </c>
      <c r="E19" s="12">
        <f t="shared" si="0"/>
        <v>108698234.28260379</v>
      </c>
      <c r="F19" s="12">
        <f t="shared" si="0"/>
        <v>2276808.0869754944</v>
      </c>
      <c r="G19" s="14">
        <f t="shared" si="1"/>
        <v>110975042.36957929</v>
      </c>
      <c r="H19" s="9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W19" s="28"/>
      <c r="X19" s="28"/>
      <c r="Y19" s="28"/>
    </row>
    <row r="20" spans="1:25" x14ac:dyDescent="0.3">
      <c r="A20" s="3" t="s">
        <v>17</v>
      </c>
      <c r="B20" s="10">
        <f t="shared" si="2"/>
        <v>880663214.96120441</v>
      </c>
      <c r="C20" s="25">
        <v>860423453.59057367</v>
      </c>
      <c r="D20" s="25">
        <v>20239761.370630763</v>
      </c>
      <c r="E20" s="12">
        <f t="shared" si="0"/>
        <v>71701954.465881139</v>
      </c>
      <c r="F20" s="12">
        <f t="shared" si="0"/>
        <v>1686646.7808858969</v>
      </c>
      <c r="G20" s="14">
        <f t="shared" si="1"/>
        <v>73388601.246767029</v>
      </c>
      <c r="H20" s="9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W20" s="28"/>
      <c r="X20" s="28"/>
      <c r="Y20" s="28"/>
    </row>
    <row r="21" spans="1:25" x14ac:dyDescent="0.3">
      <c r="A21" s="3" t="s">
        <v>18</v>
      </c>
      <c r="B21" s="10">
        <f t="shared" si="2"/>
        <v>1310331045.2925272</v>
      </c>
      <c r="C21" s="25">
        <v>1278872621.3650756</v>
      </c>
      <c r="D21" s="25">
        <v>31458423.927451525</v>
      </c>
      <c r="E21" s="12">
        <f t="shared" si="0"/>
        <v>106572718.44708963</v>
      </c>
      <c r="F21" s="12">
        <f t="shared" si="0"/>
        <v>2621535.3272876269</v>
      </c>
      <c r="G21" s="14">
        <f t="shared" si="1"/>
        <v>109194253.77437726</v>
      </c>
      <c r="H21" s="9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W21" s="28"/>
      <c r="X21" s="28"/>
      <c r="Y21" s="28"/>
    </row>
    <row r="22" spans="1:25" x14ac:dyDescent="0.3">
      <c r="A22" s="3" t="s">
        <v>19</v>
      </c>
      <c r="B22" s="10">
        <f t="shared" si="2"/>
        <v>1014477957.6732956</v>
      </c>
      <c r="C22" s="25">
        <v>991966029.39973783</v>
      </c>
      <c r="D22" s="25">
        <v>22511928.273557782</v>
      </c>
      <c r="E22" s="12">
        <f t="shared" si="0"/>
        <v>82663835.783311486</v>
      </c>
      <c r="F22" s="12">
        <f t="shared" si="0"/>
        <v>1875994.0227964818</v>
      </c>
      <c r="G22" s="14">
        <f t="shared" si="1"/>
        <v>84539829.806107968</v>
      </c>
      <c r="H22" s="9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W22" s="28"/>
      <c r="X22" s="28"/>
      <c r="Y22" s="28"/>
    </row>
    <row r="23" spans="1:25" x14ac:dyDescent="0.3">
      <c r="A23" s="3" t="s">
        <v>20</v>
      </c>
      <c r="B23" s="10">
        <f t="shared" si="2"/>
        <v>862910936.29623485</v>
      </c>
      <c r="C23" s="25">
        <v>841516955.59951568</v>
      </c>
      <c r="D23" s="25">
        <v>21393980.696719192</v>
      </c>
      <c r="E23" s="12">
        <f t="shared" si="0"/>
        <v>70126412.966626301</v>
      </c>
      <c r="F23" s="12">
        <f t="shared" si="0"/>
        <v>1782831.7247265994</v>
      </c>
      <c r="G23" s="14">
        <f t="shared" si="1"/>
        <v>71909244.691352904</v>
      </c>
      <c r="H23" s="9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W23" s="28"/>
      <c r="X23" s="28"/>
      <c r="Y23" s="28"/>
    </row>
    <row r="24" spans="1:25" x14ac:dyDescent="0.3">
      <c r="A24" s="3" t="s">
        <v>21</v>
      </c>
      <c r="B24" s="10">
        <f t="shared" si="2"/>
        <v>343861420.9720608</v>
      </c>
      <c r="C24" s="25">
        <v>335571143.77813053</v>
      </c>
      <c r="D24" s="25">
        <v>8290277.193930259</v>
      </c>
      <c r="E24" s="12">
        <f t="shared" si="0"/>
        <v>27964261.981510878</v>
      </c>
      <c r="F24" s="12">
        <f t="shared" si="0"/>
        <v>690856.43282752158</v>
      </c>
      <c r="G24" s="14">
        <f t="shared" si="1"/>
        <v>28655118.414338399</v>
      </c>
      <c r="H24" s="9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W24" s="28"/>
      <c r="X24" s="28"/>
      <c r="Y24" s="28"/>
    </row>
    <row r="25" spans="1:25" x14ac:dyDescent="0.3">
      <c r="A25" s="3" t="s">
        <v>22</v>
      </c>
      <c r="B25" s="10">
        <f t="shared" si="2"/>
        <v>2051875414.3732989</v>
      </c>
      <c r="C25" s="25">
        <v>2004189374.3555419</v>
      </c>
      <c r="D25" s="25">
        <v>47686040.017756984</v>
      </c>
      <c r="E25" s="12">
        <f t="shared" si="0"/>
        <v>167015781.19629517</v>
      </c>
      <c r="F25" s="12">
        <f t="shared" si="0"/>
        <v>3973836.6681464151</v>
      </c>
      <c r="G25" s="14">
        <f t="shared" si="1"/>
        <v>170989617.86444157</v>
      </c>
      <c r="H25" s="9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W25" s="28"/>
      <c r="X25" s="28"/>
      <c r="Y25" s="28"/>
    </row>
    <row r="26" spans="1:25" x14ac:dyDescent="0.3">
      <c r="A26" s="3" t="s">
        <v>23</v>
      </c>
      <c r="B26" s="10">
        <f t="shared" si="2"/>
        <v>416043808.25693285</v>
      </c>
      <c r="C26" s="25">
        <v>406245824.47696394</v>
      </c>
      <c r="D26" s="25">
        <v>9797983.7799689118</v>
      </c>
      <c r="E26" s="12">
        <f t="shared" si="0"/>
        <v>33853818.706413664</v>
      </c>
      <c r="F26" s="12">
        <f t="shared" si="0"/>
        <v>816498.64833074261</v>
      </c>
      <c r="G26" s="14">
        <f t="shared" si="1"/>
        <v>34670317.354744405</v>
      </c>
      <c r="H26" s="9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W26" s="28"/>
      <c r="X26" s="28"/>
      <c r="Y26" s="28"/>
    </row>
    <row r="27" spans="1:25" ht="14.5" thickBot="1" x14ac:dyDescent="0.35">
      <c r="A27" s="3" t="s">
        <v>24</v>
      </c>
      <c r="B27" s="10">
        <f t="shared" si="2"/>
        <v>1047590800.1009374</v>
      </c>
      <c r="C27" s="25">
        <v>1022664236.550763</v>
      </c>
      <c r="D27" s="25">
        <v>24926563.55017437</v>
      </c>
      <c r="E27" s="16">
        <f t="shared" si="0"/>
        <v>85222019.712563589</v>
      </c>
      <c r="F27" s="16">
        <f t="shared" si="0"/>
        <v>2077213.6291811976</v>
      </c>
      <c r="G27" s="15">
        <f t="shared" si="1"/>
        <v>87299233.341744781</v>
      </c>
      <c r="H27" s="9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W27" s="28"/>
      <c r="X27" s="28"/>
      <c r="Y27" s="28"/>
    </row>
    <row r="28" spans="1:25" x14ac:dyDescent="0.3">
      <c r="A28" s="22" t="s">
        <v>25</v>
      </c>
      <c r="B28" s="24">
        <f>SUM(B6:B27)</f>
        <v>27189751480.060478</v>
      </c>
      <c r="C28" s="24">
        <v>26583271243.883121</v>
      </c>
      <c r="D28" s="24">
        <v>606480236.17735934</v>
      </c>
      <c r="E28" s="8"/>
      <c r="F28" s="8"/>
      <c r="G28" s="26"/>
      <c r="H28" s="9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W28" s="28"/>
      <c r="X28" s="28"/>
      <c r="Y28" s="28"/>
    </row>
    <row r="29" spans="1:25" x14ac:dyDescent="0.3">
      <c r="A29" s="19"/>
      <c r="B29" s="23"/>
      <c r="C29" s="20"/>
      <c r="D29" s="20"/>
      <c r="E29" s="8"/>
      <c r="F29" s="8"/>
      <c r="G29" s="21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</row>
    <row r="30" spans="1:25" x14ac:dyDescent="0.3">
      <c r="C30" s="8"/>
      <c r="D30" s="8"/>
      <c r="E30" s="8"/>
      <c r="F30" s="8"/>
      <c r="G30" s="5"/>
    </row>
    <row r="31" spans="1:25" x14ac:dyDescent="0.3">
      <c r="A31" t="s">
        <v>26</v>
      </c>
      <c r="D31" s="9"/>
    </row>
    <row r="32" spans="1:25" x14ac:dyDescent="0.3">
      <c r="A32" s="11" t="s">
        <v>27</v>
      </c>
      <c r="D32" s="9"/>
    </row>
    <row r="33" spans="1:8" x14ac:dyDescent="0.3">
      <c r="A33" s="11" t="s">
        <v>28</v>
      </c>
    </row>
    <row r="34" spans="1:8" x14ac:dyDescent="0.3">
      <c r="A34" t="s">
        <v>29</v>
      </c>
    </row>
    <row r="37" spans="1:8" x14ac:dyDescent="0.3">
      <c r="B37" s="5"/>
      <c r="C37" s="5"/>
      <c r="F37" s="9"/>
      <c r="G37" s="9"/>
      <c r="H37" s="9"/>
    </row>
    <row r="38" spans="1:8" x14ac:dyDescent="0.3">
      <c r="B38" s="5"/>
      <c r="C38" s="5"/>
      <c r="F38" s="9"/>
      <c r="G38" s="9"/>
      <c r="H38" s="9"/>
    </row>
    <row r="39" spans="1:8" x14ac:dyDescent="0.3">
      <c r="B39" s="5"/>
      <c r="C39" s="5"/>
      <c r="F39" s="9"/>
      <c r="G39" s="9"/>
      <c r="H39" s="9"/>
    </row>
    <row r="40" spans="1:8" x14ac:dyDescent="0.3">
      <c r="B40" s="5"/>
      <c r="C40" s="5"/>
      <c r="F40" s="9"/>
      <c r="G40" s="9"/>
      <c r="H40" s="9"/>
    </row>
    <row r="41" spans="1:8" x14ac:dyDescent="0.3">
      <c r="B41" s="5"/>
      <c r="C41" s="5"/>
      <c r="F41" s="9"/>
      <c r="G41" s="9"/>
      <c r="H41" s="9"/>
    </row>
    <row r="42" spans="1:8" x14ac:dyDescent="0.3">
      <c r="B42" s="5"/>
      <c r="C42" s="5"/>
      <c r="F42" s="9"/>
      <c r="G42" s="9"/>
      <c r="H42" s="9"/>
    </row>
    <row r="43" spans="1:8" x14ac:dyDescent="0.3">
      <c r="B43" s="5"/>
      <c r="C43" s="5"/>
      <c r="F43" s="9"/>
      <c r="G43" s="9"/>
      <c r="H43" s="9"/>
    </row>
    <row r="44" spans="1:8" x14ac:dyDescent="0.3">
      <c r="B44" s="5"/>
      <c r="C44" s="5"/>
      <c r="F44" s="9"/>
      <c r="G44" s="9"/>
      <c r="H44" s="9"/>
    </row>
    <row r="45" spans="1:8" x14ac:dyDescent="0.3">
      <c r="B45" s="5"/>
      <c r="C45" s="5"/>
      <c r="F45" s="9"/>
      <c r="G45" s="9"/>
      <c r="H45" s="9"/>
    </row>
    <row r="46" spans="1:8" x14ac:dyDescent="0.3">
      <c r="B46" s="5"/>
      <c r="C46" s="5"/>
      <c r="F46" s="9"/>
      <c r="G46" s="9"/>
      <c r="H46" s="9"/>
    </row>
    <row r="47" spans="1:8" x14ac:dyDescent="0.3">
      <c r="B47" s="5"/>
      <c r="C47" s="5"/>
      <c r="F47" s="9"/>
      <c r="G47" s="9"/>
      <c r="H47" s="9"/>
    </row>
    <row r="48" spans="1:8" x14ac:dyDescent="0.3">
      <c r="B48" s="5"/>
      <c r="C48" s="5"/>
      <c r="F48" s="9"/>
      <c r="G48" s="9"/>
      <c r="H48" s="9"/>
    </row>
    <row r="49" spans="2:9" x14ac:dyDescent="0.3">
      <c r="B49" s="5"/>
      <c r="C49" s="5"/>
      <c r="F49" s="9"/>
      <c r="G49" s="9"/>
      <c r="H49" s="9"/>
    </row>
    <row r="50" spans="2:9" x14ac:dyDescent="0.3">
      <c r="B50" s="5"/>
      <c r="C50" s="5"/>
      <c r="F50" s="9"/>
      <c r="G50" s="9"/>
      <c r="H50" s="9"/>
    </row>
    <row r="51" spans="2:9" x14ac:dyDescent="0.3">
      <c r="B51" s="5"/>
      <c r="C51" s="5"/>
      <c r="F51" s="9"/>
      <c r="G51" s="9"/>
      <c r="H51" s="9"/>
    </row>
    <row r="52" spans="2:9" x14ac:dyDescent="0.3">
      <c r="B52" s="5"/>
      <c r="C52" s="5"/>
      <c r="F52" s="9"/>
      <c r="G52" s="9"/>
      <c r="H52" s="9"/>
    </row>
    <row r="53" spans="2:9" x14ac:dyDescent="0.3">
      <c r="B53" s="5"/>
      <c r="C53" s="5"/>
      <c r="F53" s="9"/>
      <c r="G53" s="9"/>
      <c r="H53" s="9"/>
    </row>
    <row r="54" spans="2:9" x14ac:dyDescent="0.3">
      <c r="B54" s="5"/>
      <c r="C54" s="5"/>
      <c r="F54" s="9"/>
      <c r="G54" s="9"/>
      <c r="H54" s="9"/>
    </row>
    <row r="55" spans="2:9" x14ac:dyDescent="0.3">
      <c r="B55" s="5"/>
      <c r="C55" s="5"/>
      <c r="F55" s="9"/>
      <c r="G55" s="9"/>
      <c r="H55" s="9"/>
      <c r="I55" s="9"/>
    </row>
    <row r="56" spans="2:9" x14ac:dyDescent="0.3">
      <c r="B56" s="5"/>
      <c r="C56" s="5"/>
      <c r="F56" s="9"/>
      <c r="G56" s="9"/>
      <c r="H56" s="9"/>
      <c r="I56" s="9"/>
    </row>
    <row r="57" spans="2:9" x14ac:dyDescent="0.3">
      <c r="B57" s="5"/>
      <c r="C57" s="5"/>
      <c r="F57" s="9"/>
      <c r="G57" s="9"/>
      <c r="H57" s="9"/>
      <c r="I57" s="9"/>
    </row>
    <row r="58" spans="2:9" x14ac:dyDescent="0.3">
      <c r="B58" s="5"/>
      <c r="C58" s="5"/>
      <c r="F58" s="9"/>
      <c r="G58" s="9"/>
      <c r="H58" s="9"/>
      <c r="I58" s="9"/>
    </row>
    <row r="59" spans="2:9" x14ac:dyDescent="0.3">
      <c r="B59" s="5"/>
      <c r="C59" s="5"/>
      <c r="F59" s="9"/>
      <c r="G59" s="9"/>
      <c r="H59" s="9"/>
      <c r="I59" s="9"/>
    </row>
  </sheetData>
  <mergeCells count="1">
    <mergeCell ref="A3:G3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c3b7a6-a49d-4f6a-a347-ca058eb755c4">
      <Terms xmlns="http://schemas.microsoft.com/office/infopath/2007/PartnerControls"/>
    </lcf76f155ced4ddcb4097134ff3c332f>
    <ViedaanVahvaan xmlns="1dc3b7a6-a49d-4f6a-a347-ca058eb755c4" xsi:nil="true"/>
    <LinkkiVahvaan xmlns="1dc3b7a6-a49d-4f6a-a347-ca058eb755c4">
      <Url xsi:nil="true"/>
      <Description xsi:nil="true"/>
    </LinkkiVahvaan>
    <Tila xmlns="1dc3b7a6-a49d-4f6a-a347-ca058eb755c4" xsi:nil="true"/>
    <TaxCatchAll xmlns="74a43502-4d8a-4b63-9ac3-2af187c4ae8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CA534937769478A50E85D0254A4A7" ma:contentTypeVersion="13" ma:contentTypeDescription="Create a new document." ma:contentTypeScope="" ma:versionID="d003152accff521a80e1f0125fa5b545">
  <xsd:schema xmlns:xsd="http://www.w3.org/2001/XMLSchema" xmlns:xs="http://www.w3.org/2001/XMLSchema" xmlns:p="http://schemas.microsoft.com/office/2006/metadata/properties" xmlns:ns2="1dc3b7a6-a49d-4f6a-a347-ca058eb755c4" xmlns:ns3="74a43502-4d8a-4b63-9ac3-2af187c4ae83" targetNamespace="http://schemas.microsoft.com/office/2006/metadata/properties" ma:root="true" ma:fieldsID="6668b80d6e6dae3af00a766cadc9676b" ns2:_="" ns3:_="">
    <xsd:import namespace="1dc3b7a6-a49d-4f6a-a347-ca058eb755c4"/>
    <xsd:import namespace="74a43502-4d8a-4b63-9ac3-2af187c4ae83"/>
    <xsd:element name="properties">
      <xsd:complexType>
        <xsd:sequence>
          <xsd:element name="documentManagement">
            <xsd:complexType>
              <xsd:all>
                <xsd:element ref="ns2:Tila" minOccurs="0"/>
                <xsd:element ref="ns2:ViedaanVahvaan" minOccurs="0"/>
                <xsd:element ref="ns2:LinkkiVahvaa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c3b7a6-a49d-4f6a-a347-ca058eb755c4" elementFormDefault="qualified">
    <xsd:import namespace="http://schemas.microsoft.com/office/2006/documentManagement/types"/>
    <xsd:import namespace="http://schemas.microsoft.com/office/infopath/2007/PartnerControls"/>
    <xsd:element name="Tila" ma:index="8" nillable="true" ma:displayName="Tila" ma:format="Dropdown" ma:internalName="Tila">
      <xsd:simpleType>
        <xsd:restriction base="dms:Choice">
          <xsd:enumeration value="Luonnos"/>
          <xsd:enumeration value="Valmis"/>
        </xsd:restriction>
      </xsd:simpleType>
    </xsd:element>
    <xsd:element name="ViedaanVahvaan" ma:index="9" nillable="true" ma:displayName="Viedään Vahvaan" ma:format="Dropdown" ma:internalName="ViedaanVahvaan">
      <xsd:simpleType>
        <xsd:restriction base="dms:Choice">
          <xsd:enumeration value="Ei"/>
          <xsd:enumeration value="Kyllä"/>
          <xsd:enumeration value="EOS"/>
          <xsd:enumeration value="Viety"/>
        </xsd:restriction>
      </xsd:simpleType>
    </xsd:element>
    <xsd:element name="LinkkiVahvaan" ma:index="10" nillable="true" ma:displayName="Linkki Vahvaan" ma:format="Hyperlink" ma:internalName="LinkkiVahvaan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f74eb33-bc01-4b65-a333-7b16e5d3bc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a43502-4d8a-4b63-9ac3-2af187c4ae8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e1d9b046-b8dd-43c1-8b30-93aec8f38fb6}" ma:internalName="TaxCatchAll" ma:showField="CatchAllData" ma:web="74a43502-4d8a-4b63-9ac3-2af187c4ae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05FF30-6880-4815-9C6C-FF7A3E6B77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E43EA3-9391-40D4-AC3F-EEB02F5FAA14}">
  <ds:schemaRefs>
    <ds:schemaRef ds:uri="http://schemas.microsoft.com/office/2006/metadata/properties"/>
    <ds:schemaRef ds:uri="http://purl.org/dc/elements/1.1/"/>
    <ds:schemaRef ds:uri="1dc3b7a6-a49d-4f6a-a347-ca058eb755c4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74a43502-4d8a-4b63-9ac3-2af187c4ae8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4A42290-CB89-4CC6-BA10-F869869252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Rahoituksen kuukausierät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Hyvinvointialueiden valtion rahoitus tasasuuruisina kuukausierinä</dc:title>
  <dc:subject/>
  <dc:creator>Valkama Roosa (VM)</dc:creator>
  <cp:keywords/>
  <dc:description/>
  <cp:lastModifiedBy>Valkama Roosa (VM)</cp:lastModifiedBy>
  <cp:revision/>
  <dcterms:created xsi:type="dcterms:W3CDTF">2020-05-15T09:22:39Z</dcterms:created>
  <dcterms:modified xsi:type="dcterms:W3CDTF">2025-12-18T08:17:49Z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0x010100F01CA534937769478A50E85D0254A4A7</vt:lpwstr>
  </property>
  <property fmtid="{D5CDD505-2E9C-101B-9397-08002B2CF9AE}" pid="3" name="MediaServiceImageTags">
    <vt:lpwstr/>
  </property>
</Properties>
</file>