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Taloustietojen tietomääritysten ylläpidon yhteistyöryhmä\HV-alueraportointi\"/>
    </mc:Choice>
  </mc:AlternateContent>
  <bookViews>
    <workbookView xWindow="0" yWindow="0" windowWidth="19200" windowHeight="7730"/>
  </bookViews>
  <sheets>
    <sheet name="Rahoituksen kuukausierä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7" i="2"/>
  <c r="E9" i="2"/>
  <c r="E11" i="2"/>
  <c r="E13" i="2"/>
  <c r="E15" i="2"/>
  <c r="E17" i="2"/>
  <c r="E23" i="2"/>
  <c r="E25" i="2"/>
  <c r="E26" i="2"/>
  <c r="E27" i="2"/>
  <c r="E6" i="2"/>
  <c r="G11" i="2" l="1"/>
  <c r="G23" i="2"/>
  <c r="G27" i="2"/>
  <c r="G15" i="2"/>
  <c r="G26" i="2"/>
  <c r="G7" i="2"/>
  <c r="G25" i="2"/>
  <c r="G17" i="2"/>
  <c r="G13" i="2"/>
  <c r="G9" i="2"/>
  <c r="E19" i="2"/>
  <c r="G19" i="2" s="1"/>
  <c r="E24" i="2"/>
  <c r="G24" i="2" s="1"/>
  <c r="E20" i="2"/>
  <c r="G20" i="2" s="1"/>
  <c r="E16" i="2"/>
  <c r="G16" i="2" s="1"/>
  <c r="E12" i="2"/>
  <c r="G12" i="2" s="1"/>
  <c r="E8" i="2"/>
  <c r="G8" i="2" s="1"/>
  <c r="E21" i="2"/>
  <c r="G21" i="2" s="1"/>
  <c r="E22" i="2"/>
  <c r="G22" i="2" s="1"/>
  <c r="E18" i="2"/>
  <c r="G18" i="2" s="1"/>
  <c r="E14" i="2"/>
  <c r="G14" i="2" s="1"/>
  <c r="E10" i="2"/>
  <c r="G10" i="2" s="1"/>
  <c r="F6" i="2" l="1"/>
  <c r="G6" i="2" s="1"/>
</calcChain>
</file>

<file path=xl/sharedStrings.xml><?xml version="1.0" encoding="utf-8"?>
<sst xmlns="http://schemas.openxmlformats.org/spreadsheetml/2006/main" count="37" uniqueCount="37">
  <si>
    <t>Hyvinvointialue</t>
  </si>
  <si>
    <t>Helsinki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</si>
  <si>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</si>
  <si>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</si>
  <si>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</si>
  <si>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</si>
  <si>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</si>
  <si>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</si>
  <si>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</si>
  <si>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</si>
  <si>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</si>
  <si>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</si>
  <si>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</si>
  <si>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</si>
  <si>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</si>
  <si>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</si>
  <si>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</si>
  <si>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</si>
  <si>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</si>
  <si>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</si>
  <si>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</si>
  <si>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</si>
  <si>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</si>
  <si>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</si>
  <si>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Roosa Valkama, finanssiasiantuntija</t>
  </si>
  <si>
    <t>Valtiovarainministeriö, Kunta- ja aluehallinto-osasto</t>
  </si>
  <si>
    <t>02955 30560 / etunimi.sukunimi@gov.fi</t>
  </si>
  <si>
    <t>Lisätietoja: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</si>
  <si>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</si>
  <si>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</si>
  <si>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</si>
  <si>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Hyvinvointialueiden vuoden 2024 rahoitus tasasuuruisina kuukausierinä (viimeisimmän 27.6.2024 julkaistun rahoituslaskelman mukaisesti)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</si>
  <si>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(27.6.2024) mukaisesti. Huom. Alla esitetty rahoitus ei sisällä alueille tammikuussa 2024 maksettavaa vuoden 2023 rahoitusta korjaavaa kertakorvausta, sillä kertakorvaus kirjataan vuodelle 2023. Huom. valtion rahoitus-rivillä raportoidaan vain valtion myöntämä lakisääteisiin tehtäviin tarkoitettu rahoitus, ei esimerkiksi erikseen myönnettäviä avustuksia. 
</t>
  </si>
  <si>
    <t>Hyvinvointialueiden valtion rahoitus yhteensä 2024, euroa (laskelmat 27.6.2024)</t>
  </si>
  <si>
    <t>Hyvinvointialueidelle myönnetty sote-rahoitus yhteensä 2024, euroa (27.6.2024)</t>
  </si>
  <si>
    <t>Hyvinvointialueille myönnetty pela-rahoitus yhteensä 2024, euroa (27.6.2024)</t>
  </si>
  <si>
    <t>VM/KAO 27.6.2024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</si>
</sst>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theme="1"/>
      <name val="Arial"/>
      <scheme val="major"/>
    </font>
    <font>
      <b/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NumberFormat="1" applyFont="1" applyFill="1" applyBorder="1" applyAlignment="1">
      <alignment horizontal="left"/>
    </xf>
    <xf numFmtId="0" fontId="6" fillId="0" borderId="2" xfId="3" applyNumberFormat="1" applyFont="1" applyBorder="1" applyAlignment="1"/>
    <xf numFmtId="0" fontId="6" fillId="0" borderId="3" xfId="3" applyNumberFormat="1" applyFont="1" applyBorder="1" applyAlignment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left" wrapText="1"/>
    </xf>
    <xf numFmtId="3" fontId="4" fillId="0" borderId="0" xfId="0" applyNumberFormat="1" applyFont="1" applyBorder="1"/>
    <xf numFmtId="165" fontId="0" fillId="0" borderId="0" xfId="0" applyNumberFormat="1"/>
    <xf numFmtId="165" fontId="1" fillId="0" borderId="0" xfId="2" applyNumberFormat="1" applyFont="1"/>
    <xf numFmtId="0" fontId="1" fillId="0" borderId="0" xfId="0" applyFont="1"/>
    <xf numFmtId="0" fontId="0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NumberFormat="1" applyFont="1" applyBorder="1" applyAlignment="1"/>
    <xf numFmtId="165" fontId="1" fillId="0" borderId="0" xfId="2" applyNumberFormat="1" applyFont="1" applyBorder="1"/>
    <xf numFmtId="3" fontId="2" fillId="0" borderId="0" xfId="0" applyNumberFormat="1" applyFont="1" applyBorder="1"/>
    <xf numFmtId="0" fontId="10" fillId="0" borderId="0" xfId="4"/>
    <xf numFmtId="0" fontId="6" fillId="0" borderId="0" xfId="3" applyNumberFormat="1" applyFont="1" applyBorder="1" applyAlignment="1"/>
    <xf numFmtId="165" fontId="0" fillId="0" borderId="0" xfId="2" applyNumberFormat="1" applyFont="1" applyBorder="1"/>
    <xf numFmtId="3" fontId="11" fillId="0" borderId="0" xfId="0" applyNumberFormat="1" applyFont="1" applyBorder="1"/>
    <xf numFmtId="165" fontId="2" fillId="0" borderId="0" xfId="2" applyNumberFormat="1" applyFont="1"/>
    <xf numFmtId="165" fontId="12" fillId="0" borderId="0" xfId="0" applyNumberFormat="1" applyFont="1" applyBorder="1"/>
    <xf numFmtId="0" fontId="0" fillId="0" borderId="0" xfId="0" applyFont="1" applyAlignment="1">
      <alignment horizontal="left" wrapText="1"/>
    </xf>
    <xf numFmtId="3" fontId="7" fillId="0" borderId="0" xfId="0" applyNumberFormat="1" applyFont="1" applyFill="1" applyBorder="1"/>
    <xf numFmtId="3" fontId="4" fillId="0" borderId="0" xfId="0" applyNumberFormat="1" applyFont="1" applyFill="1" applyBorder="1"/>
    <xf numFmtId="3" fontId="11" fillId="0" borderId="0" xfId="0" applyNumberFormat="1" applyFont="1" applyFill="1" applyBorder="1"/>
  </cellXfs>
  <cellStyles count="5">
    <cellStyle name="Erotin 2" xfId="1"/>
    <cellStyle name="Normaali" xfId="0" builtinId="0"/>
    <cellStyle name="Normaali 2" xfId="3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5:G28" totalsRowShown="0" headerRowDxfId="7">
  <autoFilter ref="A5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Hyvinvointialue" dataDxfId="6" dataCellStyle="Normaali 2"/>
    <tableColumn id="2" name="Hyvinvointialueiden valtion rahoitus yhteensä 2024, euroa (laskelmat 27.6.2024)" dataDxfId="3" dataCellStyle="Pilkku"/>
    <tableColumn id="3" name="Hyvinvointialueidelle myönnetty sote-rahoitus yhteensä 2024, euroa (27.6.2024)" dataDxfId="2"/>
    <tableColumn id="4" name="Hyvinvointialueille myönnetty pela-rahoitus yhteensä 2024, euroa (27.6.2024)" dataDxfId="0"/>
    <tableColumn id="7" name="Tasasuuruinen kuukausierä koko vuoden sote-rahoituksesta " dataDxfId="1">
      <calculatedColumnFormula>C6/12</calculatedColumnFormula>
    </tableColumn>
    <tableColumn id="5" name="Tasasuuruinen kuukausierä koko vuoden pela-rahoituksesta" dataDxfId="5"/>
    <tableColumn id="8" name="Tasasuuruinen kuukausierä koko vuoden rahoituksesta" dataDxfId="4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68" zoomScaleNormal="100" workbookViewId="0"/>
  </sheetViews>
  <sheetFormatPr defaultRowHeight="14" x14ac:dyDescent="0.3"/>
  <cols>
    <col min="1" max="1" width="21.58203125" customWidth="1"/>
    <col min="2" max="2" width="28.58203125" customWidth="1"/>
    <col min="3" max="3" width="24.5" customWidth="1"/>
    <col min="4" max="5" width="23.33203125" customWidth="1"/>
    <col min="6" max="6" width="24.25" customWidth="1"/>
    <col min="7" max="7" width="21.83203125" customWidth="1"/>
    <col min="9" max="9" width="13.5" bestFit="1" customWidth="1"/>
  </cols>
  <sheetData>
    <row r="1" spans="1:11" ht="22.5" x14ac:dyDescent="0.45">
      <c r="A1" s="23" t="s">
        <v>31</v>
      </c>
    </row>
    <row r="2" spans="1:11" x14ac:dyDescent="0.3">
      <c r="A2" s="12" t="s">
        <v>36</v>
      </c>
    </row>
    <row r="3" spans="1:11" ht="139.5" customHeight="1" x14ac:dyDescent="0.3">
      <c r="A3" s="29" t="s">
        <v>32</v>
      </c>
      <c r="B3" s="29"/>
      <c r="C3" s="29"/>
      <c r="D3" s="29"/>
      <c r="E3" s="29"/>
      <c r="F3" s="29"/>
      <c r="G3" s="29"/>
    </row>
    <row r="4" spans="1:11" ht="14.5" customHeight="1" thickBot="1" x14ac:dyDescent="0.4">
      <c r="A4" s="6"/>
      <c r="B4" s="6"/>
      <c r="E4" s="18"/>
      <c r="F4" s="18"/>
      <c r="G4" s="18"/>
    </row>
    <row r="5" spans="1:11" ht="99" customHeight="1" x14ac:dyDescent="0.3">
      <c r="A5" s="2" t="s">
        <v>0</v>
      </c>
      <c r="B5" s="1" t="s">
        <v>33</v>
      </c>
      <c r="C5" s="7" t="s">
        <v>34</v>
      </c>
      <c r="D5" s="7" t="s">
        <v>35</v>
      </c>
      <c r="E5" s="14" t="s">
        <v>28</v>
      </c>
      <c r="F5" s="14" t="s">
        <v>29</v>
      </c>
      <c r="G5" s="19" t="s">
        <v>30</v>
      </c>
    </row>
    <row r="6" spans="1:11" x14ac:dyDescent="0.3">
      <c r="A6" s="3" t="s">
        <v>1</v>
      </c>
      <c r="B6" s="10">
        <v>2699662432.4280238</v>
      </c>
      <c r="C6" s="30">
        <v>2649494722.6295462</v>
      </c>
      <c r="D6" s="30">
        <v>50167709.798477843</v>
      </c>
      <c r="E6" s="13">
        <f t="shared" ref="E6:E27" si="0">C6/12</f>
        <v>220791226.8857955</v>
      </c>
      <c r="F6" s="13">
        <f t="shared" ref="F6:F27" si="1">D6/12</f>
        <v>4180642.4832064868</v>
      </c>
      <c r="G6" s="15">
        <f t="shared" ref="G6:G27" si="2">E6+F6</f>
        <v>224971869.36900198</v>
      </c>
      <c r="H6" s="9"/>
      <c r="I6" s="9"/>
      <c r="J6" s="9"/>
      <c r="K6" s="9"/>
    </row>
    <row r="7" spans="1:11" x14ac:dyDescent="0.3">
      <c r="A7" s="4" t="s">
        <v>2</v>
      </c>
      <c r="B7" s="10">
        <v>1061290155.9496081</v>
      </c>
      <c r="C7" s="30">
        <v>1043312193.1032342</v>
      </c>
      <c r="D7" s="30">
        <v>17977962.84637399</v>
      </c>
      <c r="E7" s="13">
        <f t="shared" si="0"/>
        <v>86942682.758602843</v>
      </c>
      <c r="F7" s="13">
        <f t="shared" si="1"/>
        <v>1498163.5705311659</v>
      </c>
      <c r="G7" s="15">
        <f t="shared" si="2"/>
        <v>88440846.329134002</v>
      </c>
      <c r="H7" s="9"/>
      <c r="I7" s="9"/>
      <c r="J7" s="9"/>
      <c r="K7" s="9"/>
    </row>
    <row r="8" spans="1:11" x14ac:dyDescent="0.3">
      <c r="A8" s="3" t="s">
        <v>3</v>
      </c>
      <c r="B8" s="10">
        <v>1769327744.9223533</v>
      </c>
      <c r="C8" s="30">
        <v>1736162728.3266256</v>
      </c>
      <c r="D8" s="30">
        <v>33165016.595727578</v>
      </c>
      <c r="E8" s="13">
        <f t="shared" si="0"/>
        <v>144680227.36055213</v>
      </c>
      <c r="F8" s="13">
        <f t="shared" si="1"/>
        <v>2763751.382977298</v>
      </c>
      <c r="G8" s="15">
        <f t="shared" si="2"/>
        <v>147443978.74352944</v>
      </c>
      <c r="H8" s="9"/>
      <c r="I8" s="9"/>
      <c r="J8" s="9"/>
      <c r="K8" s="9"/>
    </row>
    <row r="9" spans="1:11" x14ac:dyDescent="0.3">
      <c r="A9" s="3" t="s">
        <v>4</v>
      </c>
      <c r="B9" s="10">
        <v>389349187.85992956</v>
      </c>
      <c r="C9" s="30">
        <v>377015606.20498538</v>
      </c>
      <c r="D9" s="30">
        <v>12333581.65494425</v>
      </c>
      <c r="E9" s="13">
        <f t="shared" si="0"/>
        <v>31417967.183748782</v>
      </c>
      <c r="F9" s="13">
        <f t="shared" si="1"/>
        <v>1027798.4712453542</v>
      </c>
      <c r="G9" s="15">
        <f t="shared" si="2"/>
        <v>32445765.654994138</v>
      </c>
      <c r="H9" s="9"/>
      <c r="I9" s="9"/>
      <c r="J9" s="9"/>
      <c r="K9" s="9"/>
    </row>
    <row r="10" spans="1:11" x14ac:dyDescent="0.3">
      <c r="A10" s="3" t="s">
        <v>5</v>
      </c>
      <c r="B10" s="10">
        <v>797968188.18242705</v>
      </c>
      <c r="C10" s="30">
        <v>782551125.65776742</v>
      </c>
      <c r="D10" s="30">
        <v>15417062.524659712</v>
      </c>
      <c r="E10" s="13">
        <f t="shared" si="0"/>
        <v>65212593.804813951</v>
      </c>
      <c r="F10" s="13">
        <f t="shared" si="1"/>
        <v>1284755.2103883093</v>
      </c>
      <c r="G10" s="15">
        <f t="shared" si="2"/>
        <v>66497349.015202262</v>
      </c>
      <c r="H10" s="9"/>
      <c r="I10" s="9"/>
      <c r="J10" s="9"/>
      <c r="K10" s="9"/>
    </row>
    <row r="11" spans="1:11" x14ac:dyDescent="0.3">
      <c r="A11" s="3" t="s">
        <v>6</v>
      </c>
      <c r="B11" s="10">
        <v>2068973297.400871</v>
      </c>
      <c r="C11" s="30">
        <v>2027638071.8449831</v>
      </c>
      <c r="D11" s="30">
        <v>41335225.555888042</v>
      </c>
      <c r="E11" s="13">
        <f t="shared" si="0"/>
        <v>168969839.32041526</v>
      </c>
      <c r="F11" s="13">
        <f t="shared" si="1"/>
        <v>3444602.129657337</v>
      </c>
      <c r="G11" s="15">
        <f t="shared" si="2"/>
        <v>172414441.45007259</v>
      </c>
      <c r="H11" s="9"/>
      <c r="I11" s="9"/>
      <c r="J11" s="9"/>
      <c r="K11" s="9"/>
    </row>
    <row r="12" spans="1:11" x14ac:dyDescent="0.3">
      <c r="A12" s="3" t="s">
        <v>7</v>
      </c>
      <c r="B12" s="10">
        <v>996243905.02523613</v>
      </c>
      <c r="C12" s="30">
        <v>973098854.84503794</v>
      </c>
      <c r="D12" s="30">
        <v>23145050.180198286</v>
      </c>
      <c r="E12" s="13">
        <f t="shared" si="0"/>
        <v>81091571.23708649</v>
      </c>
      <c r="F12" s="13">
        <f t="shared" si="1"/>
        <v>1928754.1816831904</v>
      </c>
      <c r="G12" s="15">
        <f t="shared" si="2"/>
        <v>83020325.418769687</v>
      </c>
      <c r="H12" s="9"/>
      <c r="I12" s="9"/>
      <c r="J12" s="9"/>
      <c r="K12" s="9"/>
    </row>
    <row r="13" spans="1:11" x14ac:dyDescent="0.3">
      <c r="A13" s="3" t="s">
        <v>8</v>
      </c>
      <c r="B13" s="10">
        <v>738281137.78028548</v>
      </c>
      <c r="C13" s="30">
        <v>723833233.01158333</v>
      </c>
      <c r="D13" s="30">
        <v>14447904.768702229</v>
      </c>
      <c r="E13" s="13">
        <f t="shared" si="0"/>
        <v>60319436.084298611</v>
      </c>
      <c r="F13" s="13">
        <f t="shared" si="1"/>
        <v>1203992.0640585192</v>
      </c>
      <c r="G13" s="15">
        <f t="shared" si="2"/>
        <v>61523428.148357131</v>
      </c>
      <c r="H13" s="9"/>
      <c r="I13" s="9"/>
      <c r="J13" s="9"/>
      <c r="K13" s="9"/>
    </row>
    <row r="14" spans="1:11" x14ac:dyDescent="0.3">
      <c r="A14" s="3" t="s">
        <v>9</v>
      </c>
      <c r="B14" s="10">
        <v>2276622558.0471382</v>
      </c>
      <c r="C14" s="30">
        <v>2231472380.5415673</v>
      </c>
      <c r="D14" s="30">
        <v>45150177.50557135</v>
      </c>
      <c r="E14" s="13">
        <f t="shared" si="0"/>
        <v>185956031.71179727</v>
      </c>
      <c r="F14" s="13">
        <f t="shared" si="1"/>
        <v>3762514.7921309457</v>
      </c>
      <c r="G14" s="15">
        <f t="shared" si="2"/>
        <v>189718546.50392821</v>
      </c>
      <c r="H14" s="9"/>
      <c r="I14" s="9"/>
      <c r="J14" s="9"/>
      <c r="K14" s="9"/>
    </row>
    <row r="15" spans="1:11" x14ac:dyDescent="0.3">
      <c r="A15" s="3" t="s">
        <v>10</v>
      </c>
      <c r="B15" s="10">
        <v>893152113.47150838</v>
      </c>
      <c r="C15" s="30">
        <v>870793386.93598866</v>
      </c>
      <c r="D15" s="30">
        <v>22358726.535519745</v>
      </c>
      <c r="E15" s="13">
        <f t="shared" si="0"/>
        <v>72566115.577999055</v>
      </c>
      <c r="F15" s="13">
        <f t="shared" si="1"/>
        <v>1863227.211293312</v>
      </c>
      <c r="G15" s="15">
        <f t="shared" si="2"/>
        <v>74429342.789292365</v>
      </c>
      <c r="H15" s="9"/>
      <c r="I15" s="9"/>
      <c r="J15" s="9"/>
      <c r="K15" s="9"/>
    </row>
    <row r="16" spans="1:11" x14ac:dyDescent="0.3">
      <c r="A16" s="3" t="s">
        <v>11</v>
      </c>
      <c r="B16" s="10">
        <v>828368643.07320547</v>
      </c>
      <c r="C16" s="30">
        <v>808879794.52600682</v>
      </c>
      <c r="D16" s="30">
        <v>19488848.547198705</v>
      </c>
      <c r="E16" s="13">
        <f t="shared" si="0"/>
        <v>67406649.543833897</v>
      </c>
      <c r="F16" s="13">
        <f t="shared" si="1"/>
        <v>1624070.7122665588</v>
      </c>
      <c r="G16" s="15">
        <f t="shared" si="2"/>
        <v>69030720.256100461</v>
      </c>
      <c r="H16" s="9"/>
      <c r="I16" s="9"/>
      <c r="J16" s="9"/>
      <c r="K16" s="9"/>
    </row>
    <row r="17" spans="1:11" x14ac:dyDescent="0.3">
      <c r="A17" s="3" t="s">
        <v>12</v>
      </c>
      <c r="B17" s="10">
        <v>570944934.80562544</v>
      </c>
      <c r="C17" s="30">
        <v>556628290.63965786</v>
      </c>
      <c r="D17" s="30">
        <v>14316644.165967574</v>
      </c>
      <c r="E17" s="13">
        <f t="shared" si="0"/>
        <v>46385690.886638157</v>
      </c>
      <c r="F17" s="13">
        <f t="shared" si="1"/>
        <v>1193053.6804972978</v>
      </c>
      <c r="G17" s="15">
        <f t="shared" si="2"/>
        <v>47578744.567135453</v>
      </c>
      <c r="H17" s="9"/>
      <c r="I17" s="9"/>
      <c r="J17" s="9"/>
      <c r="K17" s="9"/>
    </row>
    <row r="18" spans="1:11" x14ac:dyDescent="0.3">
      <c r="A18" s="3" t="s">
        <v>13</v>
      </c>
      <c r="B18" s="10">
        <v>709564338.17059922</v>
      </c>
      <c r="C18" s="30">
        <v>695033133.50629723</v>
      </c>
      <c r="D18" s="30">
        <v>14531204.664301991</v>
      </c>
      <c r="E18" s="13">
        <f t="shared" si="0"/>
        <v>57919427.792191438</v>
      </c>
      <c r="F18" s="13">
        <f t="shared" si="1"/>
        <v>1210933.722025166</v>
      </c>
      <c r="G18" s="15">
        <f t="shared" si="2"/>
        <v>59130361.514216602</v>
      </c>
      <c r="H18" s="9"/>
      <c r="I18" s="9"/>
      <c r="J18" s="9"/>
      <c r="K18" s="9"/>
    </row>
    <row r="19" spans="1:11" x14ac:dyDescent="0.3">
      <c r="A19" s="3" t="s">
        <v>14</v>
      </c>
      <c r="B19" s="10">
        <v>1204222913.1557593</v>
      </c>
      <c r="C19" s="30">
        <v>1178282767.9963727</v>
      </c>
      <c r="D19" s="30">
        <v>25940145.159386706</v>
      </c>
      <c r="E19" s="13">
        <f t="shared" si="0"/>
        <v>98190230.666364387</v>
      </c>
      <c r="F19" s="13">
        <f t="shared" si="1"/>
        <v>2161678.7632822255</v>
      </c>
      <c r="G19" s="15">
        <f t="shared" si="2"/>
        <v>100351909.42964661</v>
      </c>
      <c r="H19" s="9"/>
      <c r="I19" s="9"/>
      <c r="J19" s="9"/>
      <c r="K19" s="9"/>
    </row>
    <row r="20" spans="1:11" x14ac:dyDescent="0.3">
      <c r="A20" s="3" t="s">
        <v>15</v>
      </c>
      <c r="B20" s="10">
        <v>779981798.10122645</v>
      </c>
      <c r="C20" s="30">
        <v>762748500.39829373</v>
      </c>
      <c r="D20" s="30">
        <v>17233297.702932768</v>
      </c>
      <c r="E20" s="13">
        <f t="shared" si="0"/>
        <v>63562375.033191144</v>
      </c>
      <c r="F20" s="13">
        <f t="shared" si="1"/>
        <v>1436108.141911064</v>
      </c>
      <c r="G20" s="15">
        <f t="shared" si="2"/>
        <v>64998483.175102212</v>
      </c>
      <c r="H20" s="9"/>
      <c r="I20" s="9"/>
      <c r="J20" s="9"/>
      <c r="K20" s="9"/>
    </row>
    <row r="21" spans="1:11" x14ac:dyDescent="0.3">
      <c r="A21" s="3" t="s">
        <v>16</v>
      </c>
      <c r="B21" s="10">
        <v>1192186730.7773082</v>
      </c>
      <c r="C21" s="30">
        <v>1163820071.6567228</v>
      </c>
      <c r="D21" s="30">
        <v>28366659.120585408</v>
      </c>
      <c r="E21" s="13">
        <f t="shared" si="0"/>
        <v>96985005.97139357</v>
      </c>
      <c r="F21" s="13">
        <f t="shared" si="1"/>
        <v>2363888.2600487838</v>
      </c>
      <c r="G21" s="15">
        <f t="shared" si="2"/>
        <v>99348894.231442347</v>
      </c>
      <c r="H21" s="9"/>
      <c r="I21" s="9"/>
      <c r="J21" s="9"/>
      <c r="K21" s="9"/>
    </row>
    <row r="22" spans="1:11" x14ac:dyDescent="0.3">
      <c r="A22" s="3" t="s">
        <v>17</v>
      </c>
      <c r="B22" s="10">
        <v>909419854.07351434</v>
      </c>
      <c r="C22" s="30">
        <v>888554389.55152941</v>
      </c>
      <c r="D22" s="30">
        <v>20865464.521985009</v>
      </c>
      <c r="E22" s="13">
        <f t="shared" si="0"/>
        <v>74046199.129294112</v>
      </c>
      <c r="F22" s="13">
        <f t="shared" si="1"/>
        <v>1738788.7101654175</v>
      </c>
      <c r="G22" s="15">
        <f t="shared" si="2"/>
        <v>75784987.839459524</v>
      </c>
      <c r="H22" s="9"/>
      <c r="I22" s="9"/>
      <c r="J22" s="9"/>
      <c r="K22" s="9"/>
    </row>
    <row r="23" spans="1:11" x14ac:dyDescent="0.3">
      <c r="A23" s="3" t="s">
        <v>18</v>
      </c>
      <c r="B23" s="10">
        <v>786374927.28546989</v>
      </c>
      <c r="C23" s="30">
        <v>768493975.56992543</v>
      </c>
      <c r="D23" s="30">
        <v>17880951.715544429</v>
      </c>
      <c r="E23" s="13">
        <f t="shared" si="0"/>
        <v>64041164.630827121</v>
      </c>
      <c r="F23" s="13">
        <f t="shared" si="1"/>
        <v>1490079.3096287025</v>
      </c>
      <c r="G23" s="15">
        <f t="shared" si="2"/>
        <v>65531243.940455824</v>
      </c>
      <c r="H23" s="9"/>
      <c r="I23" s="9"/>
      <c r="J23" s="9"/>
      <c r="K23" s="9"/>
    </row>
    <row r="24" spans="1:11" x14ac:dyDescent="0.3">
      <c r="A24" s="3" t="s">
        <v>19</v>
      </c>
      <c r="B24" s="10">
        <v>311995577.22288555</v>
      </c>
      <c r="C24" s="30">
        <v>304773387.62611598</v>
      </c>
      <c r="D24" s="30">
        <v>7222189.5967695769</v>
      </c>
      <c r="E24" s="13">
        <f t="shared" si="0"/>
        <v>25397782.30217633</v>
      </c>
      <c r="F24" s="13">
        <f t="shared" si="1"/>
        <v>601849.13306413137</v>
      </c>
      <c r="G24" s="15">
        <f t="shared" si="2"/>
        <v>25999631.435240462</v>
      </c>
      <c r="H24" s="9"/>
      <c r="I24" s="9"/>
      <c r="J24" s="9"/>
      <c r="K24" s="9"/>
    </row>
    <row r="25" spans="1:11" x14ac:dyDescent="0.3">
      <c r="A25" s="3" t="s">
        <v>20</v>
      </c>
      <c r="B25" s="10">
        <v>1806577523.4200702</v>
      </c>
      <c r="C25" s="30">
        <v>1764981136.7269416</v>
      </c>
      <c r="D25" s="30">
        <v>41596386.693128563</v>
      </c>
      <c r="E25" s="13">
        <f t="shared" si="0"/>
        <v>147081761.39391181</v>
      </c>
      <c r="F25" s="13">
        <f t="shared" si="1"/>
        <v>3466365.5577607136</v>
      </c>
      <c r="G25" s="15">
        <f t="shared" si="2"/>
        <v>150548126.95167252</v>
      </c>
      <c r="H25" s="9"/>
      <c r="I25" s="9"/>
      <c r="J25" s="9"/>
      <c r="K25" s="9"/>
    </row>
    <row r="26" spans="1:11" x14ac:dyDescent="0.3">
      <c r="A26" s="3" t="s">
        <v>21</v>
      </c>
      <c r="B26" s="10">
        <v>374309707.97411591</v>
      </c>
      <c r="C26" s="30">
        <v>363722833.58993179</v>
      </c>
      <c r="D26" s="30">
        <v>10586874.384184169</v>
      </c>
      <c r="E26" s="13">
        <f t="shared" si="0"/>
        <v>30310236.132494316</v>
      </c>
      <c r="F26" s="13">
        <f t="shared" si="1"/>
        <v>882239.53201534739</v>
      </c>
      <c r="G26" s="15">
        <f t="shared" si="2"/>
        <v>31192475.664509661</v>
      </c>
      <c r="H26" s="9"/>
      <c r="I26" s="9"/>
      <c r="J26" s="9"/>
      <c r="K26" s="9"/>
    </row>
    <row r="27" spans="1:11" ht="14.5" thickBot="1" x14ac:dyDescent="0.35">
      <c r="A27" s="3" t="s">
        <v>22</v>
      </c>
      <c r="B27" s="10">
        <v>919190344.773893</v>
      </c>
      <c r="C27" s="30">
        <v>898815073.35905099</v>
      </c>
      <c r="D27" s="30">
        <v>20375271.414842028</v>
      </c>
      <c r="E27" s="17">
        <f t="shared" si="0"/>
        <v>74901256.113254249</v>
      </c>
      <c r="F27" s="17">
        <f t="shared" si="1"/>
        <v>1697939.2845701689</v>
      </c>
      <c r="G27" s="16">
        <f t="shared" si="2"/>
        <v>76599195.397824422</v>
      </c>
      <c r="H27" s="9"/>
      <c r="I27" s="9"/>
      <c r="J27" s="9"/>
      <c r="K27" s="9"/>
    </row>
    <row r="28" spans="1:11" x14ac:dyDescent="0.3">
      <c r="A28" s="24" t="s">
        <v>23</v>
      </c>
      <c r="B28" s="27">
        <v>24084008013.901051</v>
      </c>
      <c r="C28" s="31">
        <v>23570105658.248169</v>
      </c>
      <c r="D28" s="32">
        <v>513902355.65288991</v>
      </c>
      <c r="E28" s="26"/>
      <c r="F28" s="26"/>
      <c r="G28" s="28"/>
      <c r="H28" s="9"/>
      <c r="I28" s="9"/>
      <c r="J28" s="9"/>
      <c r="K28" s="9"/>
    </row>
    <row r="29" spans="1:11" x14ac:dyDescent="0.3">
      <c r="A29" s="20"/>
      <c r="B29" s="25"/>
      <c r="C29" s="21"/>
      <c r="D29" s="21"/>
      <c r="E29" s="8"/>
      <c r="F29" s="8"/>
      <c r="G29" s="22"/>
    </row>
    <row r="30" spans="1:11" x14ac:dyDescent="0.3">
      <c r="C30" s="8"/>
      <c r="D30" s="8"/>
      <c r="E30" s="8"/>
      <c r="F30" s="8"/>
      <c r="G30" s="5"/>
    </row>
    <row r="31" spans="1:11" x14ac:dyDescent="0.3">
      <c r="A31" t="s">
        <v>27</v>
      </c>
    </row>
    <row r="32" spans="1:11" x14ac:dyDescent="0.3">
      <c r="A32" s="11" t="s">
        <v>24</v>
      </c>
    </row>
    <row r="33" spans="1:1" x14ac:dyDescent="0.3">
      <c r="A33" s="11" t="s">
        <v>25</v>
      </c>
    </row>
    <row r="34" spans="1:1" x14ac:dyDescent="0.3">
      <c r="A34" s="12" t="s">
        <v>26</v>
      </c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creator>Valkama Roosa (VM)</dc:creator>
  <cp:lastModifiedBy>Valkama Roosa (VM)</cp:lastModifiedBy>
  <dcterms:created xsi:type="dcterms:W3CDTF">2020-05-15T09:22:39Z</dcterms:created>
  <dcterms:modified xsi:type="dcterms:W3CDTF">2024-06-28T06:11:59Z</dcterms:modified>
</cp:coreProperties>
</file>