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Taloustietojen tietomääritysten ylläpidon yhteistyöryhmä\HV-alueraportointi\"/>
    </mc:Choice>
  </mc:AlternateContent>
  <xr:revisionPtr revIDLastSave="0" documentId="13_ncr:1_{EDB6EC9F-9960-4BD8-9A97-85E7CC2AC3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hoituksen kuukausierä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E7" i="2"/>
  <c r="E9" i="2"/>
  <c r="E11" i="2"/>
  <c r="E13" i="2"/>
  <c r="E15" i="2"/>
  <c r="E17" i="2"/>
  <c r="E23" i="2"/>
  <c r="E25" i="2"/>
  <c r="E26" i="2"/>
  <c r="E27" i="2"/>
  <c r="E6" i="2"/>
  <c r="G11" i="2" l="1"/>
  <c r="G23" i="2"/>
  <c r="G27" i="2"/>
  <c r="G15" i="2"/>
  <c r="G26" i="2"/>
  <c r="G7" i="2"/>
  <c r="G25" i="2"/>
  <c r="G17" i="2"/>
  <c r="G13" i="2"/>
  <c r="G9" i="2"/>
  <c r="E19" i="2"/>
  <c r="G19" i="2" s="1"/>
  <c r="E24" i="2"/>
  <c r="G24" i="2" s="1"/>
  <c r="E20" i="2"/>
  <c r="G20" i="2" s="1"/>
  <c r="E16" i="2"/>
  <c r="G16" i="2" s="1"/>
  <c r="E12" i="2"/>
  <c r="G12" i="2" s="1"/>
  <c r="E8" i="2"/>
  <c r="G8" i="2" s="1"/>
  <c r="E21" i="2"/>
  <c r="G21" i="2" s="1"/>
  <c r="E22" i="2"/>
  <c r="G22" i="2" s="1"/>
  <c r="E18" i="2"/>
  <c r="G18" i="2" s="1"/>
  <c r="E14" i="2"/>
  <c r="G14" i="2" s="1"/>
  <c r="E10" i="2"/>
  <c r="G10" i="2" s="1"/>
  <c r="F6" i="2" l="1"/>
  <c r="G6" i="2" s="1"/>
</calcChain>
</file>

<file path=xl/sharedStrings.xml><?xml version="1.0" encoding="utf-8"?>
<sst xmlns="http://schemas.openxmlformats.org/spreadsheetml/2006/main" count="37" uniqueCount="37">
  <si>
    <t>Hyvinvointialue</t>
  </si>
  <si>
    <t>Helsinki</t>
  </si>
  <si>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</si>
  <si>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</si>
  <si>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</si>
  <si>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</si>
  <si>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</si>
  <si>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</si>
  <si>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</si>
  <si>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</si>
  <si>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</si>
  <si>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</si>
  <si>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</si>
  <si>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</si>
  <si>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</si>
  <si>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</si>
  <si>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</si>
  <si>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</si>
  <si>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</si>
  <si>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</si>
  <si>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</si>
  <si>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</si>
  <si>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</si>
  <si>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</si>
  <si>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Roosa Valkama, finanssiasiantuntija</t>
  </si>
  <si>
    <t>02955 30560 / etunimi.sukunimi@gov.fi</t>
  </si>
  <si>
    <t>Lisätietoja: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</si>
  <si>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</si>
  <si>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</si>
  <si>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</si>
  <si>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Hyvinvointialueiden vuoden 2025 rahoitus tasasuuruisina kuukausierinä (viimeisimmän 20.12.2024 julkaistun rahoituslaskelman mukaisesti)</t>
  </si>
  <si>
    <t>VM/HVO 7.1.2024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</si>
  <si>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(20.12.2024) mukaisesti. Huom. valtion rahoitus-rivillä raportoidaan vain valtion myöntämä lakisääteisiin tehtäviin tarkoitettu rahoitus, ei esimerkiksi erikseen myönnettäviä avustuksia. 
</t>
  </si>
  <si>
    <t>Hyvinvointialueiden valtion rahoitus yhteensä 2025, euroa (laskelmat 20.12.2024)</t>
  </si>
  <si>
    <t>Hyvinvointialueidelle myönnetty sote-rahoitus yhteensä 2025, euroa (20.12.2024)</t>
  </si>
  <si>
    <t>Hyvinvointialueille myönnetty pela-rahoitus yhteensä 2025, euroa (20.12.2024)</t>
  </si>
  <si>
    <t>Valtiovarainministeriö, Hyvinvointialueiden ohjausosasto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</si>
</sst>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NumberFormat="1" applyFont="1" applyFill="1" applyBorder="1" applyAlignment="1">
      <alignment horizontal="left"/>
    </xf>
    <xf numFmtId="0" fontId="6" fillId="0" borderId="2" xfId="3" applyNumberFormat="1" applyFont="1" applyBorder="1" applyAlignment="1"/>
    <xf numFmtId="0" fontId="6" fillId="0" borderId="3" xfId="3" applyNumberFormat="1" applyFont="1" applyBorder="1" applyAlignment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left" wrapText="1"/>
    </xf>
    <xf numFmtId="3" fontId="4" fillId="0" borderId="0" xfId="0" applyNumberFormat="1" applyFont="1" applyBorder="1"/>
    <xf numFmtId="165" fontId="0" fillId="0" borderId="0" xfId="0" applyNumberFormat="1"/>
    <xf numFmtId="165" fontId="1" fillId="0" borderId="0" xfId="2" applyNumberFormat="1" applyFont="1"/>
    <xf numFmtId="0" fontId="1" fillId="0" borderId="0" xfId="0" applyFont="1"/>
    <xf numFmtId="0" fontId="0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NumberFormat="1" applyFont="1" applyBorder="1" applyAlignment="1"/>
    <xf numFmtId="165" fontId="1" fillId="0" borderId="0" xfId="2" applyNumberFormat="1" applyFont="1" applyBorder="1"/>
    <xf numFmtId="3" fontId="2" fillId="0" borderId="0" xfId="0" applyNumberFormat="1" applyFont="1" applyBorder="1"/>
    <xf numFmtId="0" fontId="10" fillId="0" borderId="0" xfId="4"/>
    <xf numFmtId="0" fontId="6" fillId="0" borderId="0" xfId="3" applyNumberFormat="1" applyFont="1" applyBorder="1" applyAlignment="1"/>
    <xf numFmtId="165" fontId="0" fillId="0" borderId="0" xfId="2" applyNumberFormat="1" applyFont="1" applyBorder="1"/>
    <xf numFmtId="3" fontId="11" fillId="0" borderId="0" xfId="0" applyNumberFormat="1" applyFont="1" applyBorder="1"/>
    <xf numFmtId="165" fontId="2" fillId="0" borderId="0" xfId="2" applyNumberFormat="1" applyFont="1"/>
    <xf numFmtId="165" fontId="12" fillId="0" borderId="0" xfId="0" applyNumberFormat="1" applyFont="1" applyBorder="1"/>
    <xf numFmtId="3" fontId="7" fillId="0" borderId="0" xfId="0" applyNumberFormat="1" applyFont="1" applyFill="1" applyBorder="1"/>
    <xf numFmtId="3" fontId="4" fillId="0" borderId="0" xfId="0" applyNumberFormat="1" applyFont="1" applyFill="1" applyBorder="1"/>
    <xf numFmtId="3" fontId="11" fillId="0" borderId="0" xfId="0" applyNumberFormat="1" applyFont="1" applyFill="1" applyBorder="1"/>
    <xf numFmtId="0" fontId="0" fillId="0" borderId="0" xfId="0" applyFont="1" applyAlignment="1">
      <alignment horizontal="left" wrapText="1"/>
    </xf>
  </cellXfs>
  <cellStyles count="5">
    <cellStyle name="Erotin 2" xfId="1" xr:uid="{00000000-0005-0000-0000-000000000000}"/>
    <cellStyle name="Normaali" xfId="0" builtinId="0"/>
    <cellStyle name="Normaali 2" xfId="3" xr:uid="{00000000-0005-0000-0000-000002000000}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5:G28" totalsRowShown="0" headerRowDxfId="7">
  <autoFilter ref="A5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Hyvinvointialue" dataDxfId="6" dataCellStyle="Normaali 2"/>
    <tableColumn id="2" xr3:uid="{00000000-0010-0000-0000-000002000000}" name="Hyvinvointialueiden valtion rahoitus yhteensä 2025, euroa (laskelmat 20.12.2024)" dataDxfId="5" dataCellStyle="Pilkku"/>
    <tableColumn id="3" xr3:uid="{00000000-0010-0000-0000-000003000000}" name="Hyvinvointialueidelle myönnetty sote-rahoitus yhteensä 2025, euroa (20.12.2024)" dataDxfId="4"/>
    <tableColumn id="4" xr3:uid="{00000000-0010-0000-0000-000004000000}" name="Hyvinvointialueille myönnetty pela-rahoitus yhteensä 2025, euroa (20.12.2024)" dataDxfId="3"/>
    <tableColumn id="7" xr3:uid="{00000000-0010-0000-0000-000007000000}" name="Tasasuuruinen kuukausierä koko vuoden sote-rahoituksesta " dataDxfId="2">
      <calculatedColumnFormula>C6/12</calculatedColumnFormula>
    </tableColumn>
    <tableColumn id="5" xr3:uid="{00000000-0010-0000-0000-000005000000}" name="Tasasuuruinen kuukausierä koko vuoden pela-rahoituksesta" dataDxfId="1"/>
    <tableColumn id="8" xr3:uid="{00000000-0010-0000-0000-000008000000}" name="Tasasuuruinen kuukausierä koko vuoden rahoituksesta" dataDxfId="0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3" zoomScale="68" zoomScaleNormal="100" workbookViewId="0">
      <selection activeCell="A34" sqref="A34"/>
    </sheetView>
  </sheetViews>
  <sheetFormatPr defaultRowHeight="14" x14ac:dyDescent="0.3"/>
  <cols>
    <col min="1" max="1" width="21.58203125" customWidth="1"/>
    <col min="2" max="2" width="28.58203125" customWidth="1"/>
    <col min="3" max="3" width="24.5" customWidth="1"/>
    <col min="4" max="5" width="23.33203125" customWidth="1"/>
    <col min="6" max="6" width="24.25" customWidth="1"/>
    <col min="7" max="7" width="21.83203125" customWidth="1"/>
    <col min="9" max="9" width="13.5" bestFit="1" customWidth="1"/>
  </cols>
  <sheetData>
    <row r="1" spans="1:11" ht="22.5" x14ac:dyDescent="0.45">
      <c r="A1" s="23" t="s">
        <v>30</v>
      </c>
    </row>
    <row r="2" spans="1:11" x14ac:dyDescent="0.3">
      <c r="A2" s="12" t="s">
        <v>31</v>
      </c>
    </row>
    <row r="3" spans="1:11" ht="126.5" customHeight="1" x14ac:dyDescent="0.3">
      <c r="A3" s="32" t="s">
        <v>32</v>
      </c>
      <c r="B3" s="32"/>
      <c r="C3" s="32"/>
      <c r="D3" s="32"/>
      <c r="E3" s="32"/>
      <c r="F3" s="32"/>
      <c r="G3" s="32"/>
    </row>
    <row r="4" spans="1:11" ht="14.5" customHeight="1" thickBot="1" x14ac:dyDescent="0.4">
      <c r="A4" s="6"/>
      <c r="B4" s="6"/>
      <c r="E4" s="18"/>
      <c r="F4" s="18"/>
      <c r="G4" s="18"/>
    </row>
    <row r="5" spans="1:11" ht="99" customHeight="1" x14ac:dyDescent="0.3">
      <c r="A5" s="2" t="s">
        <v>0</v>
      </c>
      <c r="B5" s="1" t="s">
        <v>33</v>
      </c>
      <c r="C5" s="7" t="s">
        <v>34</v>
      </c>
      <c r="D5" s="7" t="s">
        <v>35</v>
      </c>
      <c r="E5" s="14" t="s">
        <v>27</v>
      </c>
      <c r="F5" s="14" t="s">
        <v>28</v>
      </c>
      <c r="G5" s="19" t="s">
        <v>29</v>
      </c>
    </row>
    <row r="6" spans="1:11" x14ac:dyDescent="0.3">
      <c r="A6" s="3" t="s">
        <v>1</v>
      </c>
      <c r="B6" s="10">
        <v>2951426584.0169129</v>
      </c>
      <c r="C6" s="29">
        <v>2894610189.0273824</v>
      </c>
      <c r="D6" s="29">
        <v>56816394.989530429</v>
      </c>
      <c r="E6" s="13">
        <f t="shared" ref="E6:E27" si="0">C6/12</f>
        <v>241217515.75228187</v>
      </c>
      <c r="F6" s="13">
        <f t="shared" ref="F6:F27" si="1">D6/12</f>
        <v>4734699.5824608691</v>
      </c>
      <c r="G6" s="15">
        <f t="shared" ref="G6:G27" si="2">E6+F6</f>
        <v>245952215.33474275</v>
      </c>
      <c r="H6" s="9"/>
      <c r="I6" s="9"/>
      <c r="J6" s="9"/>
      <c r="K6" s="9"/>
    </row>
    <row r="7" spans="1:11" x14ac:dyDescent="0.3">
      <c r="A7" s="4" t="s">
        <v>2</v>
      </c>
      <c r="B7" s="10">
        <v>1201224605.957592</v>
      </c>
      <c r="C7" s="29">
        <v>1174892889.8092628</v>
      </c>
      <c r="D7" s="29">
        <v>26331716.148329362</v>
      </c>
      <c r="E7" s="13">
        <f t="shared" si="0"/>
        <v>97907740.817438558</v>
      </c>
      <c r="F7" s="13">
        <f t="shared" si="1"/>
        <v>2194309.679027447</v>
      </c>
      <c r="G7" s="15">
        <f t="shared" si="2"/>
        <v>100102050.49646601</v>
      </c>
      <c r="H7" s="9"/>
      <c r="I7" s="9"/>
      <c r="J7" s="9"/>
      <c r="K7" s="9"/>
    </row>
    <row r="8" spans="1:11" x14ac:dyDescent="0.3">
      <c r="A8" s="3" t="s">
        <v>3</v>
      </c>
      <c r="B8" s="10">
        <v>1954463269.9274759</v>
      </c>
      <c r="C8" s="29">
        <v>1915510579.1273243</v>
      </c>
      <c r="D8" s="29">
        <v>38952690.800151624</v>
      </c>
      <c r="E8" s="13">
        <f t="shared" si="0"/>
        <v>159625881.59394369</v>
      </c>
      <c r="F8" s="13">
        <f t="shared" si="1"/>
        <v>3246057.5666793021</v>
      </c>
      <c r="G8" s="15">
        <f t="shared" si="2"/>
        <v>162871939.16062298</v>
      </c>
      <c r="H8" s="9"/>
      <c r="I8" s="9"/>
      <c r="J8" s="9"/>
      <c r="K8" s="9"/>
    </row>
    <row r="9" spans="1:11" x14ac:dyDescent="0.3">
      <c r="A9" s="3" t="s">
        <v>4</v>
      </c>
      <c r="B9" s="10">
        <v>425439609.47276777</v>
      </c>
      <c r="C9" s="29">
        <v>411877849.1244238</v>
      </c>
      <c r="D9" s="29">
        <v>13561760.348343978</v>
      </c>
      <c r="E9" s="13">
        <f t="shared" si="0"/>
        <v>34323154.093701981</v>
      </c>
      <c r="F9" s="13">
        <f t="shared" si="1"/>
        <v>1130146.6956953316</v>
      </c>
      <c r="G9" s="15">
        <f t="shared" si="2"/>
        <v>35453300.789397314</v>
      </c>
      <c r="H9" s="9"/>
      <c r="I9" s="9"/>
      <c r="J9" s="9"/>
      <c r="K9" s="9"/>
    </row>
    <row r="10" spans="1:11" x14ac:dyDescent="0.3">
      <c r="A10" s="3" t="s">
        <v>5</v>
      </c>
      <c r="B10" s="10">
        <v>860311383.31004274</v>
      </c>
      <c r="C10" s="29">
        <v>842408464.53624201</v>
      </c>
      <c r="D10" s="29">
        <v>17902918.773800712</v>
      </c>
      <c r="E10" s="13">
        <f t="shared" si="0"/>
        <v>70200705.378020167</v>
      </c>
      <c r="F10" s="13">
        <f t="shared" si="1"/>
        <v>1491909.897816726</v>
      </c>
      <c r="G10" s="15">
        <f t="shared" si="2"/>
        <v>71692615.2758369</v>
      </c>
      <c r="H10" s="9"/>
      <c r="I10" s="9"/>
      <c r="J10" s="9"/>
      <c r="K10" s="9"/>
    </row>
    <row r="11" spans="1:11" x14ac:dyDescent="0.3">
      <c r="A11" s="3" t="s">
        <v>6</v>
      </c>
      <c r="B11" s="10">
        <v>2331621169.8453283</v>
      </c>
      <c r="C11" s="29">
        <v>2284380756.3025227</v>
      </c>
      <c r="D11" s="29">
        <v>47240413.542805798</v>
      </c>
      <c r="E11" s="13">
        <f t="shared" si="0"/>
        <v>190365063.02521023</v>
      </c>
      <c r="F11" s="13">
        <f t="shared" si="1"/>
        <v>3936701.1285671499</v>
      </c>
      <c r="G11" s="15">
        <f t="shared" si="2"/>
        <v>194301764.15377739</v>
      </c>
      <c r="H11" s="9"/>
      <c r="I11" s="9"/>
      <c r="J11" s="9"/>
      <c r="K11" s="9"/>
    </row>
    <row r="12" spans="1:11" x14ac:dyDescent="0.3">
      <c r="A12" s="3" t="s">
        <v>7</v>
      </c>
      <c r="B12" s="10">
        <v>1071180138.0316886</v>
      </c>
      <c r="C12" s="29">
        <v>1045151048.2994051</v>
      </c>
      <c r="D12" s="29">
        <v>26029089.732283518</v>
      </c>
      <c r="E12" s="13">
        <f t="shared" si="0"/>
        <v>87095920.691617087</v>
      </c>
      <c r="F12" s="13">
        <f t="shared" si="1"/>
        <v>2169090.8110236265</v>
      </c>
      <c r="G12" s="15">
        <f t="shared" si="2"/>
        <v>89265011.502640709</v>
      </c>
      <c r="H12" s="9"/>
      <c r="I12" s="9"/>
      <c r="J12" s="9"/>
      <c r="K12" s="9"/>
    </row>
    <row r="13" spans="1:11" x14ac:dyDescent="0.3">
      <c r="A13" s="3" t="s">
        <v>8</v>
      </c>
      <c r="B13" s="10">
        <v>804406370.49257565</v>
      </c>
      <c r="C13" s="29">
        <v>787980575.2944113</v>
      </c>
      <c r="D13" s="29">
        <v>16425795.198164342</v>
      </c>
      <c r="E13" s="13">
        <f t="shared" si="0"/>
        <v>65665047.941200942</v>
      </c>
      <c r="F13" s="13">
        <f t="shared" si="1"/>
        <v>1368816.2665136952</v>
      </c>
      <c r="G13" s="15">
        <f t="shared" si="2"/>
        <v>67033864.20771464</v>
      </c>
      <c r="H13" s="9"/>
      <c r="I13" s="9"/>
      <c r="J13" s="9"/>
      <c r="K13" s="9"/>
    </row>
    <row r="14" spans="1:11" x14ac:dyDescent="0.3">
      <c r="A14" s="3" t="s">
        <v>9</v>
      </c>
      <c r="B14" s="10">
        <v>2509110837.7816625</v>
      </c>
      <c r="C14" s="29">
        <v>2454717184.404932</v>
      </c>
      <c r="D14" s="29">
        <v>54393653.376730531</v>
      </c>
      <c r="E14" s="13">
        <f t="shared" si="0"/>
        <v>204559765.36707768</v>
      </c>
      <c r="F14" s="13">
        <f t="shared" si="1"/>
        <v>4532804.4480608776</v>
      </c>
      <c r="G14" s="15">
        <f t="shared" si="2"/>
        <v>209092569.81513855</v>
      </c>
      <c r="H14" s="9"/>
      <c r="I14" s="9"/>
      <c r="J14" s="9"/>
      <c r="K14" s="9"/>
    </row>
    <row r="15" spans="1:11" x14ac:dyDescent="0.3">
      <c r="A15" s="3" t="s">
        <v>10</v>
      </c>
      <c r="B15" s="10">
        <v>955095176.38561416</v>
      </c>
      <c r="C15" s="29">
        <v>930330246.41465557</v>
      </c>
      <c r="D15" s="29">
        <v>24764929.970958643</v>
      </c>
      <c r="E15" s="13">
        <f t="shared" si="0"/>
        <v>77527520.534554631</v>
      </c>
      <c r="F15" s="13">
        <f t="shared" si="1"/>
        <v>2063744.1642465536</v>
      </c>
      <c r="G15" s="15">
        <f t="shared" si="2"/>
        <v>79591264.69880119</v>
      </c>
      <c r="H15" s="9"/>
      <c r="I15" s="9"/>
      <c r="J15" s="9"/>
      <c r="K15" s="9"/>
    </row>
    <row r="16" spans="1:11" x14ac:dyDescent="0.3">
      <c r="A16" s="3" t="s">
        <v>11</v>
      </c>
      <c r="B16" s="10">
        <v>893543139.44388449</v>
      </c>
      <c r="C16" s="29">
        <v>871761103.48984694</v>
      </c>
      <c r="D16" s="29">
        <v>21782035.954037525</v>
      </c>
      <c r="E16" s="13">
        <f t="shared" si="0"/>
        <v>72646758.624153912</v>
      </c>
      <c r="F16" s="13">
        <f t="shared" si="1"/>
        <v>1815169.6628364604</v>
      </c>
      <c r="G16" s="15">
        <f t="shared" si="2"/>
        <v>74461928.286990374</v>
      </c>
      <c r="H16" s="9"/>
      <c r="I16" s="9"/>
      <c r="J16" s="9"/>
      <c r="K16" s="9"/>
    </row>
    <row r="17" spans="1:11" x14ac:dyDescent="0.3">
      <c r="A17" s="3" t="s">
        <v>12</v>
      </c>
      <c r="B17" s="10">
        <v>605510960.26791775</v>
      </c>
      <c r="C17" s="29">
        <v>589651729.94963264</v>
      </c>
      <c r="D17" s="29">
        <v>15859230.318285154</v>
      </c>
      <c r="E17" s="13">
        <f t="shared" si="0"/>
        <v>49137644.162469387</v>
      </c>
      <c r="F17" s="13">
        <f t="shared" si="1"/>
        <v>1321602.5265237628</v>
      </c>
      <c r="G17" s="15">
        <f t="shared" si="2"/>
        <v>50459246.688993149</v>
      </c>
      <c r="H17" s="9"/>
      <c r="I17" s="9"/>
      <c r="J17" s="9"/>
      <c r="K17" s="9"/>
    </row>
    <row r="18" spans="1:11" x14ac:dyDescent="0.3">
      <c r="A18" s="3" t="s">
        <v>13</v>
      </c>
      <c r="B18" s="10">
        <v>757636868.59176159</v>
      </c>
      <c r="C18" s="29">
        <v>741514412.55315638</v>
      </c>
      <c r="D18" s="29">
        <v>16122456.038605249</v>
      </c>
      <c r="E18" s="13">
        <f t="shared" si="0"/>
        <v>61792867.712763034</v>
      </c>
      <c r="F18" s="13">
        <f t="shared" si="1"/>
        <v>1343538.0032171041</v>
      </c>
      <c r="G18" s="15">
        <f t="shared" si="2"/>
        <v>63136405.715980135</v>
      </c>
      <c r="H18" s="9"/>
      <c r="I18" s="9"/>
      <c r="J18" s="9"/>
      <c r="K18" s="9"/>
    </row>
    <row r="19" spans="1:11" x14ac:dyDescent="0.3">
      <c r="A19" s="3" t="s">
        <v>14</v>
      </c>
      <c r="B19" s="10">
        <v>1289166391.6018431</v>
      </c>
      <c r="C19" s="29">
        <v>1259908903.0086138</v>
      </c>
      <c r="D19" s="29">
        <v>29257488.593229275</v>
      </c>
      <c r="E19" s="13">
        <f t="shared" si="0"/>
        <v>104992408.58405115</v>
      </c>
      <c r="F19" s="13">
        <f t="shared" si="1"/>
        <v>2438124.0494357729</v>
      </c>
      <c r="G19" s="15">
        <f t="shared" si="2"/>
        <v>107430532.63348693</v>
      </c>
      <c r="H19" s="9"/>
      <c r="I19" s="9"/>
      <c r="J19" s="9"/>
      <c r="K19" s="9"/>
    </row>
    <row r="20" spans="1:11" x14ac:dyDescent="0.3">
      <c r="A20" s="3" t="s">
        <v>15</v>
      </c>
      <c r="B20" s="10">
        <v>837533201.08331501</v>
      </c>
      <c r="C20" s="29">
        <v>818033663.4580189</v>
      </c>
      <c r="D20" s="29">
        <v>19499537.625296153</v>
      </c>
      <c r="E20" s="13">
        <f t="shared" si="0"/>
        <v>68169471.954834908</v>
      </c>
      <c r="F20" s="13">
        <f t="shared" si="1"/>
        <v>1624961.4687746793</v>
      </c>
      <c r="G20" s="15">
        <f t="shared" si="2"/>
        <v>69794433.423609585</v>
      </c>
      <c r="H20" s="9"/>
      <c r="I20" s="9"/>
      <c r="J20" s="9"/>
      <c r="K20" s="9"/>
    </row>
    <row r="21" spans="1:11" x14ac:dyDescent="0.3">
      <c r="A21" s="3" t="s">
        <v>16</v>
      </c>
      <c r="B21" s="10">
        <v>1271406348.361973</v>
      </c>
      <c r="C21" s="29">
        <v>1239285513.35005</v>
      </c>
      <c r="D21" s="29">
        <v>32120835.011923131</v>
      </c>
      <c r="E21" s="13">
        <f t="shared" si="0"/>
        <v>103273792.77917083</v>
      </c>
      <c r="F21" s="13">
        <f t="shared" si="1"/>
        <v>2676736.2509935941</v>
      </c>
      <c r="G21" s="15">
        <f t="shared" si="2"/>
        <v>105950529.03016442</v>
      </c>
      <c r="H21" s="9"/>
      <c r="I21" s="9"/>
      <c r="J21" s="9"/>
      <c r="K21" s="9"/>
    </row>
    <row r="22" spans="1:11" x14ac:dyDescent="0.3">
      <c r="A22" s="3" t="s">
        <v>17</v>
      </c>
      <c r="B22" s="10">
        <v>964996535.6752274</v>
      </c>
      <c r="C22" s="29">
        <v>942807858.6823473</v>
      </c>
      <c r="D22" s="29">
        <v>22188676.992880151</v>
      </c>
      <c r="E22" s="13">
        <f t="shared" si="0"/>
        <v>78567321.55686228</v>
      </c>
      <c r="F22" s="13">
        <f t="shared" si="1"/>
        <v>1849056.4160733458</v>
      </c>
      <c r="G22" s="15">
        <f t="shared" si="2"/>
        <v>80416377.972935632</v>
      </c>
      <c r="H22" s="9"/>
      <c r="I22" s="9"/>
      <c r="J22" s="9"/>
      <c r="K22" s="9"/>
    </row>
    <row r="23" spans="1:11" x14ac:dyDescent="0.3">
      <c r="A23" s="3" t="s">
        <v>18</v>
      </c>
      <c r="B23" s="10">
        <v>843281138.66978216</v>
      </c>
      <c r="C23" s="29">
        <v>823193614.99835634</v>
      </c>
      <c r="D23" s="29">
        <v>20087523.671425797</v>
      </c>
      <c r="E23" s="13">
        <f t="shared" si="0"/>
        <v>68599467.9165297</v>
      </c>
      <c r="F23" s="13">
        <f t="shared" si="1"/>
        <v>1673960.3059521497</v>
      </c>
      <c r="G23" s="15">
        <f t="shared" si="2"/>
        <v>70273428.222481847</v>
      </c>
      <c r="H23" s="9"/>
      <c r="I23" s="9"/>
      <c r="J23" s="9"/>
      <c r="K23" s="9"/>
    </row>
    <row r="24" spans="1:11" x14ac:dyDescent="0.3">
      <c r="A24" s="3" t="s">
        <v>19</v>
      </c>
      <c r="B24" s="10">
        <v>333422232.94210911</v>
      </c>
      <c r="C24" s="29">
        <v>325377202.9459762</v>
      </c>
      <c r="D24" s="29">
        <v>8045029.9961329252</v>
      </c>
      <c r="E24" s="13">
        <f t="shared" si="0"/>
        <v>27114766.912164684</v>
      </c>
      <c r="F24" s="13">
        <f t="shared" si="1"/>
        <v>670419.16634441039</v>
      </c>
      <c r="G24" s="15">
        <f t="shared" si="2"/>
        <v>27785186.078509096</v>
      </c>
      <c r="H24" s="9"/>
      <c r="I24" s="9"/>
      <c r="J24" s="9"/>
      <c r="K24" s="9"/>
    </row>
    <row r="25" spans="1:11" x14ac:dyDescent="0.3">
      <c r="A25" s="3" t="s">
        <v>20</v>
      </c>
      <c r="B25" s="10">
        <v>1980511141.0091875</v>
      </c>
      <c r="C25" s="29">
        <v>1933762475.9074407</v>
      </c>
      <c r="D25" s="29">
        <v>46748665.101746775</v>
      </c>
      <c r="E25" s="13">
        <f t="shared" si="0"/>
        <v>161146872.99228671</v>
      </c>
      <c r="F25" s="13">
        <f t="shared" si="1"/>
        <v>3895722.0918122311</v>
      </c>
      <c r="G25" s="15">
        <f t="shared" si="2"/>
        <v>165042595.08409894</v>
      </c>
      <c r="H25" s="9"/>
      <c r="I25" s="9"/>
      <c r="J25" s="9"/>
      <c r="K25" s="9"/>
    </row>
    <row r="26" spans="1:11" x14ac:dyDescent="0.3">
      <c r="A26" s="3" t="s">
        <v>21</v>
      </c>
      <c r="B26" s="10">
        <v>403943718.75483918</v>
      </c>
      <c r="C26" s="29">
        <v>392221450.10133594</v>
      </c>
      <c r="D26" s="29">
        <v>11722268.653503248</v>
      </c>
      <c r="E26" s="13">
        <f t="shared" si="0"/>
        <v>32685120.841777995</v>
      </c>
      <c r="F26" s="13">
        <f t="shared" si="1"/>
        <v>976855.72112527071</v>
      </c>
      <c r="G26" s="15">
        <f t="shared" si="2"/>
        <v>33661976.562903263</v>
      </c>
      <c r="H26" s="9"/>
      <c r="I26" s="9"/>
      <c r="J26" s="9"/>
      <c r="K26" s="9"/>
    </row>
    <row r="27" spans="1:11" ht="14.5" thickBot="1" x14ac:dyDescent="0.35">
      <c r="A27" s="3" t="s">
        <v>22</v>
      </c>
      <c r="B27" s="10">
        <v>1009283579.6392968</v>
      </c>
      <c r="C27" s="29">
        <v>985770099.65270805</v>
      </c>
      <c r="D27" s="29">
        <v>23513479.986588668</v>
      </c>
      <c r="E27" s="17">
        <f t="shared" si="0"/>
        <v>82147508.304392338</v>
      </c>
      <c r="F27" s="17">
        <f t="shared" si="1"/>
        <v>1959456.6655490557</v>
      </c>
      <c r="G27" s="16">
        <f t="shared" si="2"/>
        <v>84106964.969941393</v>
      </c>
      <c r="H27" s="9"/>
      <c r="I27" s="9"/>
      <c r="J27" s="9"/>
      <c r="K27" s="9"/>
    </row>
    <row r="28" spans="1:11" x14ac:dyDescent="0.3">
      <c r="A28" s="24" t="s">
        <v>23</v>
      </c>
      <c r="B28" s="27">
        <v>26254514401.262802</v>
      </c>
      <c r="C28" s="30">
        <v>25665147810.438049</v>
      </c>
      <c r="D28" s="31">
        <v>589366590.82475293</v>
      </c>
      <c r="E28" s="26"/>
      <c r="F28" s="26"/>
      <c r="G28" s="28"/>
      <c r="H28" s="9"/>
      <c r="I28" s="9"/>
      <c r="J28" s="9"/>
      <c r="K28" s="9"/>
    </row>
    <row r="29" spans="1:11" x14ac:dyDescent="0.3">
      <c r="A29" s="20"/>
      <c r="B29" s="25"/>
      <c r="C29" s="21"/>
      <c r="D29" s="21"/>
      <c r="E29" s="8"/>
      <c r="F29" s="8"/>
      <c r="G29" s="22"/>
    </row>
    <row r="30" spans="1:11" x14ac:dyDescent="0.3">
      <c r="C30" s="8"/>
      <c r="D30" s="8"/>
      <c r="E30" s="8"/>
      <c r="F30" s="8"/>
      <c r="G30" s="5"/>
    </row>
    <row r="31" spans="1:11" x14ac:dyDescent="0.3">
      <c r="A31" t="s">
        <v>26</v>
      </c>
    </row>
    <row r="32" spans="1:11" x14ac:dyDescent="0.3">
      <c r="A32" s="11" t="s">
        <v>24</v>
      </c>
    </row>
    <row r="33" spans="1:1" x14ac:dyDescent="0.3">
      <c r="A33" s="11" t="s">
        <v>36</v>
      </c>
    </row>
    <row r="34" spans="1:1" x14ac:dyDescent="0.3">
      <c r="A34" s="12" t="s">
        <v>25</v>
      </c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creator>Valkama Roosa (VM)</dc:creator>
  <cp:lastModifiedBy>Valkama Roosa (VM)</cp:lastModifiedBy>
  <dcterms:created xsi:type="dcterms:W3CDTF">2020-05-15T09:22:39Z</dcterms:created>
  <dcterms:modified xsi:type="dcterms:W3CDTF">2025-01-07T07:48:03Z</dcterms:modified>
</cp:coreProperties>
</file>