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slicers/slicer1.xml" ContentType="application/vnd.ms-excel.slicer+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03138937\Work Folders\Omat tiedostot\Digi Ekaksi\"/>
    </mc:Choice>
  </mc:AlternateContent>
  <bookViews>
    <workbookView xWindow="0" yWindow="0" windowWidth="28800" windowHeight="13960"/>
  </bookViews>
  <sheets>
    <sheet name="Esittely" sheetId="4" r:id="rId1"/>
    <sheet name="Palvelut" sheetId="3" r:id="rId2"/>
    <sheet name="Data" sheetId="1" r:id="rId3"/>
  </sheets>
  <definedNames>
    <definedName name="Slicer_Perustietoja_Kohderyhmä">#N/A</definedName>
    <definedName name="Slicer_Perustietoja_Palvelun_tilanne">#N/A</definedName>
    <definedName name="Slicer_Perustietoja_Vastuuviranomainen">#N/A</definedName>
    <definedName name="Slicer_Vuosi_tiekartalla">#N/A</definedName>
  </definedNames>
  <calcPr calcId="162913"/>
  <pivotCaches>
    <pivotCache cacheId="0" r:id="rId4"/>
  </pivotCaches>
  <extLst>
    <ext xmlns:x14="http://schemas.microsoft.com/office/spreadsheetml/2009/9/main" uri="{BBE1A952-AA13-448e-AADC-164F8A28A991}">
      <x14:slicerCaches>
        <x14:slicerCache r:id="rId5"/>
        <x14:slicerCache r:id="rId6"/>
        <x14:slicerCache r:id="rId7"/>
        <x14:slicerCache r:id="rId8"/>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6" i="1" l="1"/>
  <c r="X59" i="1"/>
  <c r="X225" i="1"/>
  <c r="X224" i="1"/>
  <c r="X223" i="1"/>
  <c r="X222" i="1"/>
  <c r="X221" i="1"/>
  <c r="X220" i="1"/>
  <c r="X219" i="1"/>
  <c r="X218" i="1"/>
  <c r="X217" i="1"/>
  <c r="X216" i="1"/>
  <c r="X215" i="1"/>
  <c r="X214" i="1"/>
  <c r="X213" i="1"/>
  <c r="X212" i="1"/>
  <c r="X211" i="1"/>
  <c r="X210" i="1"/>
  <c r="X209" i="1"/>
  <c r="X208" i="1"/>
  <c r="X207" i="1"/>
  <c r="X206" i="1"/>
  <c r="X205" i="1"/>
  <c r="X204" i="1"/>
  <c r="X203" i="1"/>
  <c r="X202" i="1"/>
  <c r="X201" i="1"/>
  <c r="X200" i="1"/>
  <c r="X199" i="1"/>
  <c r="X198" i="1"/>
  <c r="X197" i="1"/>
  <c r="X196" i="1"/>
  <c r="X195" i="1"/>
  <c r="X194" i="1"/>
  <c r="X193" i="1"/>
  <c r="X192" i="1"/>
  <c r="X191" i="1"/>
  <c r="X190" i="1"/>
  <c r="X189" i="1"/>
  <c r="X188" i="1"/>
  <c r="X187" i="1"/>
  <c r="X186" i="1"/>
  <c r="X185" i="1"/>
  <c r="X184" i="1"/>
  <c r="X183" i="1"/>
  <c r="X182" i="1"/>
  <c r="X181" i="1"/>
  <c r="X180" i="1"/>
  <c r="X179" i="1"/>
  <c r="X178" i="1"/>
  <c r="X177" i="1"/>
  <c r="X176" i="1"/>
  <c r="X175" i="1"/>
  <c r="X174" i="1"/>
  <c r="X173" i="1"/>
  <c r="X172" i="1"/>
  <c r="X171" i="1"/>
  <c r="X170" i="1"/>
  <c r="X169" i="1"/>
  <c r="X168" i="1"/>
  <c r="X167" i="1"/>
  <c r="X166" i="1"/>
  <c r="X165" i="1"/>
  <c r="X164" i="1"/>
  <c r="X163" i="1"/>
  <c r="X162" i="1"/>
  <c r="X161" i="1"/>
  <c r="X160" i="1"/>
  <c r="X159" i="1"/>
  <c r="X158" i="1"/>
  <c r="X157" i="1"/>
  <c r="X156" i="1"/>
  <c r="X155" i="1"/>
  <c r="X154" i="1"/>
  <c r="X153" i="1"/>
  <c r="X152" i="1"/>
  <c r="X151" i="1"/>
  <c r="X150" i="1"/>
  <c r="X149" i="1"/>
  <c r="X148" i="1"/>
  <c r="X147" i="1"/>
  <c r="X146" i="1"/>
  <c r="X145" i="1"/>
  <c r="X144" i="1"/>
  <c r="X143" i="1"/>
  <c r="X142" i="1"/>
  <c r="X141" i="1"/>
  <c r="X140" i="1"/>
  <c r="X139" i="1"/>
  <c r="X138" i="1"/>
  <c r="X137" i="1"/>
  <c r="X136" i="1"/>
  <c r="X135" i="1"/>
  <c r="X134" i="1"/>
  <c r="X133" i="1"/>
  <c r="X132" i="1"/>
  <c r="X131" i="1"/>
  <c r="X130" i="1"/>
  <c r="X129" i="1"/>
  <c r="X128" i="1"/>
  <c r="X127" i="1"/>
  <c r="X126" i="1"/>
  <c r="X125" i="1"/>
  <c r="X124" i="1"/>
  <c r="X123" i="1"/>
  <c r="X122" i="1"/>
  <c r="X121" i="1"/>
  <c r="X120" i="1"/>
  <c r="X119" i="1"/>
  <c r="X118" i="1"/>
  <c r="X117" i="1"/>
  <c r="X116" i="1"/>
  <c r="X115" i="1"/>
  <c r="X114" i="1"/>
  <c r="X113" i="1"/>
  <c r="X112" i="1"/>
  <c r="X111" i="1"/>
  <c r="X110" i="1"/>
  <c r="X109" i="1"/>
  <c r="X108" i="1"/>
  <c r="X107" i="1"/>
  <c r="X106" i="1"/>
  <c r="X105" i="1"/>
  <c r="X104" i="1"/>
  <c r="X103" i="1"/>
  <c r="X102" i="1"/>
  <c r="X101" i="1"/>
  <c r="X100" i="1"/>
  <c r="X99" i="1"/>
  <c r="X98" i="1"/>
  <c r="X97" i="1"/>
  <c r="X96" i="1"/>
  <c r="X95" i="1"/>
  <c r="X94" i="1"/>
  <c r="X93" i="1"/>
  <c r="X92" i="1"/>
  <c r="X91" i="1"/>
  <c r="X90" i="1"/>
  <c r="X89" i="1"/>
  <c r="X88" i="1"/>
  <c r="X87" i="1"/>
  <c r="X86" i="1"/>
  <c r="X85" i="1"/>
  <c r="X84" i="1"/>
  <c r="X83" i="1"/>
  <c r="X82" i="1"/>
  <c r="X81" i="1"/>
  <c r="X80" i="1"/>
  <c r="X79" i="1"/>
  <c r="X78" i="1"/>
  <c r="X77" i="1"/>
  <c r="X76" i="1"/>
  <c r="X75" i="1"/>
  <c r="X74" i="1"/>
  <c r="X73" i="1"/>
  <c r="X72" i="1"/>
  <c r="X71" i="1"/>
  <c r="X70" i="1"/>
  <c r="X69" i="1"/>
  <c r="X68" i="1"/>
  <c r="X67" i="1"/>
  <c r="X66" i="1"/>
  <c r="X65" i="1"/>
  <c r="X64" i="1"/>
  <c r="X63" i="1"/>
  <c r="X62" i="1"/>
  <c r="X61" i="1"/>
  <c r="M61" i="1"/>
  <c r="X60" i="1"/>
  <c r="X58" i="1"/>
  <c r="X57" i="1"/>
  <c r="X56" i="1"/>
  <c r="X55" i="1"/>
  <c r="X54" i="1"/>
  <c r="X53" i="1"/>
  <c r="X52" i="1"/>
  <c r="X51" i="1"/>
  <c r="X50" i="1"/>
  <c r="X49" i="1"/>
  <c r="X48" i="1"/>
  <c r="X47" i="1"/>
  <c r="X46" i="1"/>
  <c r="X45" i="1"/>
  <c r="X44" i="1"/>
  <c r="X43" i="1"/>
  <c r="X42" i="1"/>
  <c r="X41" i="1"/>
  <c r="X40" i="1"/>
  <c r="X39" i="1"/>
  <c r="X38" i="1"/>
  <c r="X37" i="1"/>
  <c r="X36" i="1"/>
  <c r="P36" i="1"/>
  <c r="O36" i="1"/>
  <c r="M36" i="1"/>
  <c r="X35" i="1"/>
  <c r="X34" i="1"/>
  <c r="X33" i="1"/>
  <c r="X32" i="1"/>
  <c r="X31" i="1"/>
  <c r="X30" i="1"/>
  <c r="X29" i="1"/>
  <c r="X28" i="1"/>
  <c r="X27" i="1"/>
  <c r="X26" i="1"/>
  <c r="X25" i="1"/>
  <c r="X24" i="1"/>
  <c r="X23" i="1"/>
  <c r="X22" i="1"/>
  <c r="X21" i="1"/>
  <c r="X20" i="1"/>
  <c r="X19" i="1"/>
  <c r="X18" i="1"/>
  <c r="X17" i="1"/>
  <c r="X16" i="1"/>
  <c r="X15" i="1"/>
  <c r="X14" i="1"/>
  <c r="X13" i="1"/>
  <c r="X12" i="1"/>
  <c r="X11" i="1"/>
  <c r="X10" i="1"/>
  <c r="X9" i="1"/>
  <c r="X8" i="1"/>
  <c r="X7" i="1"/>
  <c r="X6" i="1"/>
  <c r="X5" i="1"/>
  <c r="X4" i="1"/>
  <c r="X3" i="1"/>
  <c r="X2" i="1"/>
  <c r="N36" i="1" l="1"/>
</calcChain>
</file>

<file path=xl/comments1.xml><?xml version="1.0" encoding="utf-8"?>
<comments xmlns="http://schemas.openxmlformats.org/spreadsheetml/2006/main">
  <authors>
    <author>Ekholm, Laura</author>
  </authors>
  <commentList>
    <comment ref="L16" authorId="0" shapeId="0">
      <text>
        <r>
          <rPr>
            <sz val="9"/>
            <color indexed="81"/>
            <rFont val="Tahoma"/>
            <family val="2"/>
          </rPr>
          <t>Ilmoitettu "yli 1000000", laskettu yhteen kanavakohtaiset palvelutapahtumien määrät.</t>
        </r>
      </text>
    </comment>
    <comment ref="M16" authorId="0" shapeId="0">
      <text>
        <r>
          <rPr>
            <sz val="9"/>
            <color indexed="81"/>
            <rFont val="Tahoma"/>
            <family val="2"/>
          </rPr>
          <t>yritykset noin 1500/vuosi, matkailijat ylli 1000000/vuosi</t>
        </r>
      </text>
    </comment>
    <comment ref="M18" authorId="0" shapeId="0">
      <text>
        <r>
          <rPr>
            <sz val="9"/>
            <color rgb="FF000000"/>
            <rFont val="Tahoma"/>
            <family val="2"/>
          </rPr>
          <t>Yli 900.000 vuodessa.</t>
        </r>
      </text>
    </comment>
    <comment ref="M19" authorId="0" shapeId="0">
      <text>
        <r>
          <rPr>
            <sz val="9"/>
            <color rgb="FF000000"/>
            <rFont val="Tahoma"/>
            <family val="2"/>
          </rPr>
          <t>Yli 900.000 vuodessa.</t>
        </r>
      </text>
    </comment>
    <comment ref="L26" authorId="0" shapeId="0">
      <text>
        <r>
          <rPr>
            <sz val="9"/>
            <color rgb="FF000000"/>
            <rFont val="Tahoma"/>
            <family val="2"/>
          </rPr>
          <t>Hilma-palvelussa julkistaan vuosittain n. 18.000 ilmoitusta. Ilmoitusten määrä voisi olla merkittävästi suurempi, jos palvelussa olisi selkeä mahdollisuus julkaista ilmoituksia myös ns. pienhankinnoista (hankinnoista, joiden arvo alittaa kansallisen kynnysarvon (esim. tavara- ja palveluhankinnat, joiden arvo on alle 60.000 EUR). Myös selkeämpi ilmoittamismahdollisuus ns. markkinavuoropuheluista (markkinakartoitus ennen tarjouskilpailun käynnistämistä) ja hankintasuunnitelmien julkaiseminen voisivat lisätä ilmoitusten määrää merkittävästi</t>
        </r>
      </text>
    </comment>
    <comment ref="I27" authorId="0" shapeId="0">
      <text>
        <r>
          <rPr>
            <b/>
            <sz val="9"/>
            <color rgb="FF000000"/>
            <rFont val="Tahoma"/>
            <charset val="1"/>
          </rPr>
          <t>Palvelu on otettu käyttöön 2011 ja se tullaan uudistamaan kokonaisvaltaisesti vuoden 2019 aikana. Uudistetun palvelun käyttöönotto on suunniteltu loppuvuodelle 2019.</t>
        </r>
        <r>
          <rPr>
            <sz val="9"/>
            <color rgb="FF000000"/>
            <rFont val="Tahoma"/>
            <charset val="1"/>
          </rPr>
          <t xml:space="preserve">
</t>
        </r>
      </text>
    </comment>
    <comment ref="L27" authorId="0" shapeId="0">
      <text>
        <r>
          <rPr>
            <sz val="9"/>
            <color rgb="FF000000"/>
            <rFont val="Tahoma"/>
            <family val="2"/>
          </rPr>
          <t>142093 käyntiä verkkopalvelussa / 2018</t>
        </r>
      </text>
    </comment>
    <comment ref="X27" authorId="0" shapeId="0">
      <text>
        <r>
          <rPr>
            <b/>
            <sz val="9"/>
            <color rgb="FF000000"/>
            <rFont val="Tahoma"/>
            <charset val="1"/>
          </rPr>
          <t>Palvelu on otettu käyttöön 2011 ja se tullaan uudistamaan kokonaisvaltaisesti vuoden 2019 aikana. Uudistetun palvelun käyttöönotto on suunniteltu loppuvuodelle 2019.</t>
        </r>
        <r>
          <rPr>
            <sz val="9"/>
            <color rgb="FF000000"/>
            <rFont val="Tahoma"/>
            <charset val="1"/>
          </rPr>
          <t xml:space="preserve">
</t>
        </r>
      </text>
    </comment>
    <comment ref="L28" authorId="0" shapeId="0">
      <text>
        <r>
          <rPr>
            <sz val="9"/>
            <color rgb="FF000000"/>
            <rFont val="Tahoma"/>
            <charset val="1"/>
          </rPr>
          <t>31,3 miljoonaa = Verkkokäynnit (ei sivulataukset) kaikissa Finna-käyttöliittymissä</t>
        </r>
      </text>
    </comment>
    <comment ref="M28" authorId="0" shapeId="0">
      <text>
        <r>
          <rPr>
            <sz val="9"/>
            <color rgb="FF000000"/>
            <rFont val="Tahoma"/>
            <charset val="1"/>
          </rPr>
          <t>31,3 miljoonaa (Finnaa käyttäneistä asiakkaista n. 722000 on ollut käyttäjiä, joilla on kirjautumistunnukset Finnaan)</t>
        </r>
      </text>
    </comment>
    <comment ref="L32" authorId="0" shapeId="0">
      <text>
        <r>
          <rPr>
            <sz val="9"/>
            <color rgb="FF000000"/>
            <rFont val="Tahoma"/>
            <family val="2"/>
          </rPr>
          <t>Verkkohakemuksia v. 2018: 6893 kpl. Katso-kirjautumisia palveluun v. 2018: 16 218 kertaa.</t>
        </r>
      </text>
    </comment>
    <comment ref="I33" authorId="0" shapeId="0">
      <text>
        <r>
          <rPr>
            <b/>
            <sz val="9"/>
            <color rgb="FF000000"/>
            <rFont val="Tahoma"/>
            <charset val="1"/>
          </rPr>
          <t>Ilmoitettu aikaisintaan 2023</t>
        </r>
      </text>
    </comment>
    <comment ref="L33" authorId="0" shapeId="0">
      <text>
        <r>
          <rPr>
            <sz val="9"/>
            <color rgb="FF000000"/>
            <rFont val="Tahoma"/>
            <family val="2"/>
          </rPr>
          <t>Nykyisissä asiointipalveluissa yhteensä 552 773 tapahtumaa</t>
        </r>
      </text>
    </comment>
    <comment ref="X33" authorId="0" shapeId="0">
      <text>
        <r>
          <rPr>
            <b/>
            <sz val="9"/>
            <color rgb="FF000000"/>
            <rFont val="Tahoma"/>
            <charset val="1"/>
          </rPr>
          <t>Ilmoitettu aikaisintaan 2023</t>
        </r>
      </text>
    </comment>
    <comment ref="L36" authorId="0" shapeId="0">
      <text>
        <r>
          <rPr>
            <sz val="9"/>
            <color rgb="FF000000"/>
            <rFont val="Tahoma"/>
            <family val="2"/>
          </rPr>
          <t>Noin 89 000 tapahtumaa vuodessa valtakunnallisesti</t>
        </r>
      </text>
    </comment>
    <comment ref="M36" authorId="0" shapeId="0">
      <text>
        <r>
          <rPr>
            <sz val="9"/>
            <color rgb="FF000000"/>
            <rFont val="Tahoma"/>
            <charset val="1"/>
          </rPr>
          <t>Noin 80 % hakijoista tekee hakemuksen suoraan Lupapiste.fi-palvelussa</t>
        </r>
      </text>
    </comment>
    <comment ref="N36" authorId="0" shapeId="0">
      <text>
        <r>
          <rPr>
            <sz val="9"/>
            <color rgb="FF000000"/>
            <rFont val="Tahoma"/>
            <charset val="1"/>
          </rPr>
          <t>Muu asiointikanava: sähköposti, luku laskettu muiden annettujen lukujen perusteella.</t>
        </r>
      </text>
    </comment>
    <comment ref="O36" authorId="0" shapeId="0">
      <text>
        <r>
          <rPr>
            <sz val="9"/>
            <color rgb="FF000000"/>
            <rFont val="Tahoma"/>
            <charset val="1"/>
          </rPr>
          <t>Noin 10-20 % soittaa ennen hakemuksen tekoa</t>
        </r>
      </text>
    </comment>
    <comment ref="P36" authorId="0" shapeId="0">
      <text>
        <r>
          <rPr>
            <sz val="9"/>
            <color rgb="FF000000"/>
            <rFont val="Tahoma"/>
            <charset val="1"/>
          </rPr>
          <t>Muutama prosentti käy kunnan rakennusvalvonnassa</t>
        </r>
      </text>
    </comment>
    <comment ref="I59" authorId="0" shapeId="0">
      <text>
        <r>
          <rPr>
            <sz val="9"/>
            <color rgb="FF000000"/>
            <rFont val="Tahoma"/>
            <family val="2"/>
          </rPr>
          <t>Aikataulusta ei varmuutta milloin tulossa käyttöön</t>
        </r>
      </text>
    </comment>
    <comment ref="M61" authorId="0" shapeId="0">
      <text>
        <r>
          <rPr>
            <sz val="9"/>
            <color rgb="FF000000"/>
            <rFont val="Tahoma"/>
            <family val="2"/>
          </rPr>
          <t>Kiinteistönluovutukset 2051 kpl Kiinnitykset 102 573 kpl</t>
        </r>
      </text>
    </comment>
    <comment ref="M62" authorId="0" shapeId="0">
      <text>
        <r>
          <rPr>
            <sz val="9"/>
            <color rgb="FF000000"/>
            <rFont val="Tahoma"/>
            <family val="2"/>
          </rPr>
          <t>81537 asiointikäyntiä
(n. 220 käyntiä/pv)</t>
        </r>
      </text>
    </comment>
    <comment ref="M64" authorId="0" shapeId="0">
      <text>
        <r>
          <rPr>
            <sz val="9"/>
            <color rgb="FF000000"/>
            <rFont val="Tahoma"/>
            <family val="2"/>
          </rPr>
          <t xml:space="preserve">6,27 milj. tietohakua
</t>
        </r>
      </text>
    </comment>
    <comment ref="M65" authorId="0" shapeId="0">
      <text>
        <r>
          <rPr>
            <sz val="9"/>
            <color rgb="FF000000"/>
            <rFont val="Tahoma"/>
            <family val="2"/>
          </rPr>
          <t>5,0 milj. käyntiä
(n. 13 600 käyntiä/pv)</t>
        </r>
      </text>
    </comment>
    <comment ref="G96" authorId="0" shapeId="0">
      <text>
        <r>
          <rPr>
            <sz val="9"/>
            <color rgb="FF000000"/>
            <rFont val="Tahoma"/>
            <family val="2"/>
          </rPr>
          <t>Kohderyhmä avustuksen saajat. Pääasiassa Palosuojelurahastossa kohderyhmät ovat pelastusalan järjestöt ja muut vastaavat yhteisöt, kunnat, pelastustoimen alueet ja sopimuspalokunnat. Lisäksi voidaan myöntää stipendejä ja apurahoja sekä innovaatiopalkinto myös yksityisille henkilöille. Joitakin elinkeinoharjoittajia voi avustuksen saajissa olla, mutta vähemmin.</t>
        </r>
      </text>
    </comment>
    <comment ref="I141" authorId="0" shapeId="0">
      <text>
        <r>
          <rPr>
            <b/>
            <sz val="9"/>
            <color rgb="FF000000"/>
            <rFont val="Tahoma"/>
            <charset val="1"/>
          </rPr>
          <t>Ilmoitettu 2019-2020</t>
        </r>
      </text>
    </comment>
    <comment ref="X141" authorId="0" shapeId="0">
      <text>
        <r>
          <rPr>
            <b/>
            <sz val="9"/>
            <color rgb="FF000000"/>
            <rFont val="Tahoma"/>
            <charset val="1"/>
          </rPr>
          <t>Ilmoitettu 2019-2020</t>
        </r>
      </text>
    </comment>
    <comment ref="I142" authorId="0" shapeId="0">
      <text>
        <r>
          <rPr>
            <b/>
            <sz val="9"/>
            <color rgb="FF000000"/>
            <rFont val="Tahoma"/>
            <charset val="1"/>
          </rPr>
          <t>Ilmoitettu 2019-2020</t>
        </r>
      </text>
    </comment>
    <comment ref="X142" authorId="0" shapeId="0">
      <text>
        <r>
          <rPr>
            <b/>
            <sz val="9"/>
            <color rgb="FF000000"/>
            <rFont val="Tahoma"/>
            <charset val="1"/>
          </rPr>
          <t>Ilmoitettu 2019-2020</t>
        </r>
      </text>
    </comment>
    <comment ref="I143" authorId="0" shapeId="0">
      <text>
        <r>
          <rPr>
            <b/>
            <sz val="9"/>
            <color rgb="FF000000"/>
            <rFont val="Tahoma"/>
            <charset val="1"/>
          </rPr>
          <t>Ilmoitettu 2019-2020</t>
        </r>
      </text>
    </comment>
    <comment ref="X143" authorId="0" shapeId="0">
      <text>
        <r>
          <rPr>
            <b/>
            <sz val="9"/>
            <color rgb="FF000000"/>
            <rFont val="Tahoma"/>
            <charset val="1"/>
          </rPr>
          <t>Ilmoitettu 2019-2020</t>
        </r>
      </text>
    </comment>
    <comment ref="I144" authorId="0" shapeId="0">
      <text>
        <r>
          <rPr>
            <b/>
            <sz val="9"/>
            <color rgb="FF000000"/>
            <rFont val="Tahoma"/>
            <charset val="1"/>
          </rPr>
          <t>Ilmoitettu 2019-2020</t>
        </r>
      </text>
    </comment>
    <comment ref="X144" authorId="0" shapeId="0">
      <text>
        <r>
          <rPr>
            <b/>
            <sz val="9"/>
            <color rgb="FF000000"/>
            <rFont val="Tahoma"/>
            <charset val="1"/>
          </rPr>
          <t>Ilmoitettu 2019-2020</t>
        </r>
      </text>
    </comment>
    <comment ref="I212" authorId="0" shapeId="0">
      <text>
        <r>
          <rPr>
            <b/>
            <sz val="9"/>
            <color rgb="FF000000"/>
            <rFont val="Tahoma"/>
            <charset val="1"/>
          </rPr>
          <t>Ilmoitettu 2020
-2023</t>
        </r>
        <r>
          <rPr>
            <sz val="9"/>
            <color rgb="FF000000"/>
            <rFont val="Tahoma"/>
            <charset val="1"/>
          </rPr>
          <t xml:space="preserve">
</t>
        </r>
      </text>
    </comment>
    <comment ref="O212" authorId="0" shapeId="0">
      <text>
        <r>
          <rPr>
            <sz val="9"/>
            <color rgb="FF000000"/>
            <rFont val="Tahoma"/>
            <charset val="1"/>
          </rPr>
          <t>Valtionavustushakemus on laitettava vireille kirjallisesti.</t>
        </r>
      </text>
    </comment>
    <comment ref="P212" authorId="0" shapeId="0">
      <text>
        <r>
          <rPr>
            <sz val="9"/>
            <color rgb="FF000000"/>
            <rFont val="Tahoma"/>
            <charset val="1"/>
          </rPr>
          <t>Asian vireillepano ei edellytä käyntiasiointia.</t>
        </r>
      </text>
    </comment>
    <comment ref="L218" authorId="0" shapeId="0">
      <text>
        <r>
          <rPr>
            <sz val="9"/>
            <color rgb="FF000000"/>
            <rFont val="Tahoma"/>
            <family val="2"/>
          </rPr>
          <t>Kirjautumisia: 11 000 000 (arvio) ilmoituksia: 7 000 000 (arvio) yht. 18 000 000</t>
        </r>
      </text>
    </comment>
    <comment ref="L221" authorId="0" shapeId="0">
      <text>
        <r>
          <rPr>
            <sz val="9"/>
            <color rgb="FF000000"/>
            <rFont val="Tahoma"/>
            <family val="2"/>
          </rPr>
          <t>Kaikista kanavista tulleiden ilmoitusten kokonaismäärä 31 000 000. Sähköistä kanavaa (rajapinta + SA) pitkin ilmoitettujen kokonaismäärä 25 000 000.
Tulorekisteri on otettu käyttöön 1.1.2019. Palvelutapahtumien määrät vuositasolla on arvioitu tammikuun 2019 perusteella.</t>
        </r>
      </text>
    </comment>
    <comment ref="M221" authorId="0" shapeId="0">
      <text>
        <r>
          <rPr>
            <sz val="9"/>
            <color rgb="FF000000"/>
            <rFont val="Tahoma"/>
            <family val="2"/>
          </rPr>
          <t xml:space="preserve">Sähköistä kanavaa (rajapinta + SA) pitkin ilmoitettujen kokonaismäärä 25 000 000.
</t>
        </r>
      </text>
    </comment>
    <comment ref="L224" authorId="0" shapeId="0">
      <text>
        <r>
          <rPr>
            <sz val="9"/>
            <color rgb="FF000000"/>
            <rFont val="Tahoma"/>
            <family val="2"/>
          </rPr>
          <t xml:space="preserve">Palvelu ei ole vielä käytössä. Arvion mukaan palvelutapahtumia voi olla noin 20 000 kpl / vuosi. Tapahtumäärien arvioidaan lisääntyvän, kun palveluun lisätään uusia todistustyyppejä. Todistuksia luovutetaan väestötietojärjestelmästä tällä hekelleä nykyisiä palvelukanavia pitkin (sähköinen lomake, sähköposti ja käyntiasiointina) noin 130 000 kpl. Tavoitteena on korvata suurin osa sähköisellä palvelulla pidemmällä aikavälillä. </t>
        </r>
      </text>
    </comment>
  </commentList>
</comments>
</file>

<file path=xl/sharedStrings.xml><?xml version="1.0" encoding="utf-8"?>
<sst xmlns="http://schemas.openxmlformats.org/spreadsheetml/2006/main" count="3456" uniqueCount="904">
  <si>
    <t>Hallinnonala</t>
  </si>
  <si>
    <t>Vuosi tiekartalla</t>
  </si>
  <si>
    <t>HA Parisuhde ja perhe</t>
  </si>
  <si>
    <t>HA Sosiaalinen turva</t>
  </si>
  <si>
    <t>HA Terveys ja sairaanhoito</t>
  </si>
  <si>
    <t>HA Opetus ja koulutus</t>
  </si>
  <si>
    <t>HA Työelämä ja työttömyys</t>
  </si>
  <si>
    <t>HA Asuminen ja rakentaminen</t>
  </si>
  <si>
    <t>HA Oikeudet ja velvollisuudet</t>
  </si>
  <si>
    <t>HA Talouden hoitaminen</t>
  </si>
  <si>
    <t>HA Maahan- ja maastamuutto</t>
  </si>
  <si>
    <t>HA Kulttuuri ja vapaa-aika</t>
  </si>
  <si>
    <t>HA Ympäristo</t>
  </si>
  <si>
    <t>HA Liikenne ja matkustaminen</t>
  </si>
  <si>
    <t>EKH Yrityksen perustaminen</t>
  </si>
  <si>
    <t>EKH Työnantajuus</t>
  </si>
  <si>
    <t>EKH Muutokset ja kriisitilanteet</t>
  </si>
  <si>
    <t>EKH Yrityksen rahoitus ja tuet</t>
  </si>
  <si>
    <t>EKH Talouden hallinta ja verotus</t>
  </si>
  <si>
    <t>EKH Vastuut ja velvollisuudet</t>
  </si>
  <si>
    <t>EKH Liiketoiminnan kehittäminen</t>
  </si>
  <si>
    <t>EKH Tuotteiden ja palveluiden kehittäminen</t>
  </si>
  <si>
    <t>EKH Kansainvälistyminen</t>
  </si>
  <si>
    <t>Aluehallintovirastot / Ympäristöministeriö</t>
  </si>
  <si>
    <t>Sähköinen vesi- ja ympäristölupajärjestelmä</t>
  </si>
  <si>
    <t>sahkoinenasiointi.ahtp.fi/fi/uusi/lupa</t>
  </si>
  <si>
    <t>Kyllä</t>
  </si>
  <si>
    <t>https://www.suomi.fi/palvelut/ymparistolupa-aluehallintovirasto/15e40405-388f-49f4-a960-a7efe53fc777</t>
  </si>
  <si>
    <t>Henkilöasiakkaat ja elinkeinonharjoittajat</t>
  </si>
  <si>
    <t>Käytössä</t>
  </si>
  <si>
    <t>Palvelulaadun itsearviointi tehdään 3 kk kuluessa.</t>
  </si>
  <si>
    <t>Vesi- tai ympäristöluvan hakeminen uuteen toimintaan tai toiminnan muuttamiseen.</t>
  </si>
  <si>
    <t>Sähköposti tai kirje</t>
  </si>
  <si>
    <t>Mitattuihin ja todellisiin lukumääriin</t>
  </si>
  <si>
    <t>Ei</t>
  </si>
  <si>
    <t>Valtiovarainministeriö</t>
  </si>
  <si>
    <t>Asumisen rahoitus- ja kehittämiskeskus</t>
  </si>
  <si>
    <t>Iäkkäiden ja vammaisten henkilöiden asuntojen korjausavustus</t>
  </si>
  <si>
    <t>http://www.ara.fi/fi-FI/Verkkoasiointi/Henkiloasiakkaat</t>
  </si>
  <si>
    <t>https://www.suomi.fi/palvelut/korjausavustukset-asumisen-rahoitus-ja-kehittamiskeskus-ara/1698a042-700b-4208-b094-369b3983e473</t>
  </si>
  <si>
    <t>Henkilöasiakkaat</t>
  </si>
  <si>
    <t>Ikääntyminen, vammaisuus, kotona asuminen, asunnon korjaus esteettömäksi</t>
  </si>
  <si>
    <t>Paperihakemus tai sähköposti</t>
  </si>
  <si>
    <t>Arvioon lukumääristä</t>
  </si>
  <si>
    <t>Ympäristöministeriö</t>
  </si>
  <si>
    <t>ARAn ohjauksen ja valvonnan verkkoasiointi</t>
  </si>
  <si>
    <t>https://www.ara-asiointi.fi/</t>
  </si>
  <si>
    <t>ARA-asuntojen omistajat voivat katsella oman asuntokantansa rekisteritietoja ja ilmoittaa muutostarpeista ARAlle palvelun viestitoiminnon kautta. Palvelussa yhteisöt voivat tehdä hakemuksia, raportoida ARAn pyytämiä valvontatietoja, lähettää tilinpäätöstietoja ja liitteitä sekä käydä viestinvaihtoa ARAn asiantuntijoiden kanssa.</t>
  </si>
  <si>
    <t>Elinkeinonharjoittajat</t>
  </si>
  <si>
    <t>Yhteisöjen taloudellisten tietojen raportointi, tilinpäätöstietojen raportointi, yritysjärjestelyt, yritysten fuusiot, sulautumiset, jakautumiset, asuntojen-, rakennusten- tai kiinteistöjen myyminen, muu luovutus ja asuntojen-, rakennusten tai kiinteistöjen ostaminen tai muu saanto.</t>
  </si>
  <si>
    <t>Hissi- ja esteettömyysavustukset</t>
  </si>
  <si>
    <t>http://www.ara.fi/fi-FI/Verkkoasiointi</t>
  </si>
  <si>
    <t>https://www.suomi.fi/palvelut/verkkoasiointi/hissi-ja-esteettomyysavustukset-asumisen-rahoitus-ja-kehittamiskeskus-ara/32c47483-2ab3-4593-bbe6-0032381d9c44</t>
  </si>
  <si>
    <t>Rakennuksen korjaustarve, jälkiasennushissi, esteettömyyden parantaminen.</t>
  </si>
  <si>
    <t>paperihakemus tai sähköposti</t>
  </si>
  <si>
    <t>Avustus sähköautojen latausinfran rakentamiseen</t>
  </si>
  <si>
    <t>https://www.suomi.fi/palvelut/avustus-sahkoautojen-latausinfran-rakentamiseen-asumisen-rahoitus-ja-kehittamiskeskus-ara/e118decb-d65c-45af-9631-6cefd0c2afa2</t>
  </si>
  <si>
    <t>Sähköauto, taloyhtiö, latausinfra</t>
  </si>
  <si>
    <t>Energiatodistusrekisteri</t>
  </si>
  <si>
    <t>www.energiatodistusrekisteri.fi</t>
  </si>
  <si>
    <t>https://www.suomi.fi/palvelut/energiatodistusrekisteri-asumisen-rahoitus-ja-kehittamiskeskus-ara/418605a3-99ac-4905-9471-2c200e00ef56</t>
  </si>
  <si>
    <t/>
  </si>
  <si>
    <t>Rakennusluvan hakeminen, rakennuksen myynti, osto ja vuokraus. Julkisen rakennuksen omistaminen.</t>
  </si>
  <si>
    <t>Business Finland</t>
  </si>
  <si>
    <t>Visit Finland, matkailualan e-learning ja online fasilitontiympäristö</t>
  </si>
  <si>
    <t>ei vielä saatavilla</t>
  </si>
  <si>
    <t>kehitteillä</t>
  </si>
  <si>
    <t xml:space="preserve">Palvelu on e-learning ympäristö jossa opastetaan matkailualan toimijoita kansainvälistymisen ja digitaalisuuden perusteissa. Samaa ympäristöä käytetään myös työkaluna suuralueyhteistyössä ja matkailun valtakunnallisessa digitaalisessa kehittämisessä online fasilitoinnin kautta eli viestitään vuorovaikutteisesti alan toimijoiden kanssa. </t>
  </si>
  <si>
    <t>Kehitteillä</t>
  </si>
  <si>
    <t>Palvelu on vasta kehitteillä joten palvelulaadun itsearviointia ei vielä tehdä</t>
  </si>
  <si>
    <t>Matkailuyrityksen kansainvälistyminen ja digitalisoituminen, muu valtakunnallinen matkailualan kehittäminen</t>
  </si>
  <si>
    <t>Työ- ja elinkeinoministeriö</t>
  </si>
  <si>
    <t>Visit Finland, matkailualan valtakunnallinen dashboard</t>
  </si>
  <si>
    <t xml:space="preserve">Matkailualan tilasto, trendi ja tulevaisuuden näkymät kokoava dashboard alan toimijoiden tuotekehityksen, myynnin ja markkinoinnin tueksi. </t>
  </si>
  <si>
    <t>Matkailuteollisuuden kehittäminen, tuotesuunnittelu, myynti, markkinointi, nopea reagointi liiketoimintaympäristön muutoksiin</t>
  </si>
  <si>
    <t xml:space="preserve">My Business Finland </t>
  </si>
  <si>
    <t>https://www.businessfinland.fi/suomalaisille-asiakkaille/asiointipalvelu/</t>
  </si>
  <si>
    <t>https://www.suomi.fi/palvelut/kansainvalisty-ja-kasva-business-finland-oy/fba9159f-146c-480d-b2ed-94d1164438c0/asiointikanavat</t>
  </si>
  <si>
    <t>Asiakkaan omien tietojen, palveluiden ja sähköiseen asioinnin keskitetty hallinta koko Business Finlandin palvelutarjoomaan.</t>
  </si>
  <si>
    <t>Yrityksen kasvu, kansainvälistyminen, uusiutuminen, rahoituksen hankkiminen</t>
  </si>
  <si>
    <t>Virtuaalinen assistentti</t>
  </si>
  <si>
    <t>https://www.businessfinland.fi/suomalaisille-asiakkaille/tule-asiakkaaksi/</t>
  </si>
  <si>
    <t>Tekoälyavusteinen, monikanavainen, virtuaalinen (digitaalinen) asiakaspalvelija Business Finlandin palveluihin.</t>
  </si>
  <si>
    <t>Expert Search</t>
  </si>
  <si>
    <t>https://expertsearch.businessfinland.fi/#/home</t>
  </si>
  <si>
    <t>https://www.suomi.fi/palvelut/verkkosivu/expert-search-asiantuntijahaku-business-finland-oy/0d5e96b8-0708-45b0-9cec-13b5375beaa5</t>
  </si>
  <si>
    <t>Yrityksen kansainvälistyminen, osaaminen kehittäminen</t>
  </si>
  <si>
    <t>Shipping handbook</t>
  </si>
  <si>
    <t>Huom! Muuttuu Q2/2019….http://www.exportfinland.fi/laivauskasikirja</t>
  </si>
  <si>
    <t>https://www.suomi.fi/palvelut/kansainvalisty-ja-kasva-business-finland-oy/fba9159f-146c-480d-b2ed-94d1164438c0</t>
  </si>
  <si>
    <t>Yrityksen kansainvälistyminen</t>
  </si>
  <si>
    <t>Finnish Suppliers</t>
  </si>
  <si>
    <t>https://www.businessfinland.fi/en/do-business-with-finland/home/</t>
  </si>
  <si>
    <t xml:space="preserve">Finnish supplier -viejätietokanta on ulkomaisten ostajien keskeinen työkalu uusien liikeyhteyksien löytämiseen Suomesta. Palvelussa on mukana yli 1100 suomalaista valmistajaa ja viejää. Finnish Exporters -viejätietokanta tarjoaa suomalaiselle yritykselle lisänäkyvyyttä ja kauppapaikan, josta potentiaaliset ostajat löytävät helposti yrityksen tiedot tuotteineen/palveluineen. Search for Finnish companies and find the right products or solution providers for your needs. </t>
  </si>
  <si>
    <t>Deal Flow Finland</t>
  </si>
  <si>
    <t>http://www.dealflow.fi/</t>
  </si>
  <si>
    <t>Ulkomaalaisten pääomasijoittajien ja suomalaisten start-up yritysten match making alusta.</t>
  </si>
  <si>
    <t>Yrityksen kansainvälistyminen, rahoituksen hankkiminen</t>
  </si>
  <si>
    <t>Visit Finland, MyStay-tuoteportaali</t>
  </si>
  <si>
    <t>https://www.visitfinland.com/mystay/</t>
  </si>
  <si>
    <t>Visit Finlandin verkkosivuilla oleva My Stay – palvelu on suomalaisten matkailutuotteiden näyteikkuna maailmalle. Palveluun kerätään kaksi kertaa vuodessa uusia matkailutuotteita, jotka täyttävät Visit Finlandin kansainvälistymiskriteerit sekä My Stay tuotekriteerit.</t>
  </si>
  <si>
    <t>Palvelun laadun itsearviointi tehdään 3 kk kuluessa</t>
  </si>
  <si>
    <t>Matkailuyrityksen kansainvälisen digitaalisen näkyvyyden kehittäminen, kv-matkailijoiden Suomen matkan suunnittelu</t>
  </si>
  <si>
    <t>Team Finland Market Opportunities</t>
  </si>
  <si>
    <t>https://www.marketopportunities.fi/</t>
  </si>
  <si>
    <t>https://www.suomi.fi/palvelut/verkkosivu/team-finland-market-opportunities-business-finland-oy/a62b144d-4516-4e71-9b30-3f8f56b7a2ee</t>
  </si>
  <si>
    <t>Celia - näkövammaisten kirjasto</t>
  </si>
  <si>
    <t>Celianet - verkkokirjasto</t>
  </si>
  <si>
    <t>https://www.celianet.fi</t>
  </si>
  <si>
    <t>https://www.suomi.fi/palvelut/verkkoasiointi/celianet-celia/a6e06f96-e7bc-45e2-80ec-78b13e37c12b</t>
  </si>
  <si>
    <t>Mm. lukemisesteisten henkilöiden kirjallisuuden ja tiedonsaanti, koulunkäynti, opiskelu.</t>
  </si>
  <si>
    <t>Sähköposti, Facebook, Chat</t>
  </si>
  <si>
    <t>Opetus- ja kulttuuriministeriö</t>
  </si>
  <si>
    <t>Pratsam Reader -mobiilisovellus</t>
  </si>
  <si>
    <t>https://www.suomi.fi/palvelut/verkkoasiointi/pratsam-reader-mobiilisovellus-celia/4675c474-b960-43a9-a1ca-f4734cbb0310</t>
  </si>
  <si>
    <t>Lukemisesteisten henkilöiden kirjallisuuden ja tiedonsaanti, koulunkäynti, opiskelu</t>
  </si>
  <si>
    <t>Sähköposti, chat, Facebook</t>
  </si>
  <si>
    <t>Ely-keskukset / Ympäristöministeriö</t>
  </si>
  <si>
    <t>Valtion ja kuntien ympäristönsuojelun raportointipalvelu toiminnanharjoittajille</t>
  </si>
  <si>
    <t>sahkoinenasiointi.ahtp.fi/fi/uusi/ylva</t>
  </si>
  <si>
    <t>Palvelu on tarkoitettu Ympäristönsuojelulain (527/2014) nojalla lupa-, ilmoitus- ja rekisteröintivelvollisille asiakkaille sekä Jätelain (646/2011) nojalla ilmoitus- ja rekisteröintivelvollisille asiakkaille. Palvelussa asiakas voi täyttää ja lähettää sähköisen raportin, jonka sisältö ja jakso on määrätty ympäristöluvassa, ilmoitusta koskevassa päätöksessä tai rekisteröintiä koskevassa Valtioneuvoston asetuksessa.</t>
  </si>
  <si>
    <t>Ympäristöluvan mukaista jatkuvaa toimintaa.</t>
  </si>
  <si>
    <t>Geologian tutkimuskeskus GTK</t>
  </si>
  <si>
    <t>Hakku - Geologiset tietotuotteet</t>
  </si>
  <si>
    <t>https://hakku.gtk.fi/</t>
  </si>
  <si>
    <t>Hakku-palvelun avulla voi hakea ja ottaa käyttöön erilaisia geologisia tietotuotteita. Palvelusta löytyy Suomen geologiaan kytkeytyvä paikkatieto, dokumentit ja metatiedot 1800-luvulta nykyhetkeen. Palvelu täydentyy jatkuvasti uusilla tuotteilla.</t>
  </si>
  <si>
    <t>Elämäntapahtumia: opintojen suorittaminen, työharjoittelu, yrittäjäksi ryhtyminen  Liiketoimintatapahtumia: yritystoiminnan suunnittelu, yrityksen perustaminen, tuotantolaitoksen rakentaminen, toiminnan laajentaminen, toimialan luvan hakeminen, yrityksen myyminen</t>
  </si>
  <si>
    <t>Kansannäyte-verkkopalvelukokonaisuus</t>
  </si>
  <si>
    <t>http://www.gtk.fi/geologia/kiviharrastus/kivinayte/ ; https://www.facebook.com/kansannaytetoimisto/</t>
  </si>
  <si>
    <t>Vuoden 2019 alusta GTK on ohjannut kiviharrastajia mielenkiintoisille, raaka-ainevarojen tutkimukseen liittyville alueille uusin keinoin. Tätä varten harrastajille tarjotaan tietoa ja uusia digitaalisia mahdollisuuksia näytetietojensa havainnointiin, tallentamiseen ja välittämiseen uuden verkkopalvelun ja kansannäytesovelluksen avulla. Uudistusten myötä kansannäytetoimintaa voidaan tehostaa ja nopeuttaa sekä näytelaatua ja näkyvyyttä parantaa.</t>
  </si>
  <si>
    <t>harrastaminen</t>
  </si>
  <si>
    <t>Yhdyskuntarakentamisen verkkopalvelu</t>
  </si>
  <si>
    <t>Yhdyskuntarakentamisen verkkopalvelu on digitaalinen alusta, jonka kautta jaetaan yhdyskuntarakentamisen geotietoja. Yhdyskuntarakentamisen teemaan toteutetaan myös rajapintapalvelu, jonka kautta liitytään Paikkatietoalustaan ja jaetaan kaavoittajille suunnattua geotietoa.</t>
  </si>
  <si>
    <t>Mineral Deposits and Exploration -karttapalvelu</t>
  </si>
  <si>
    <t>http://gtkdata.gtk.fi/MDaE/</t>
  </si>
  <si>
    <t>MDaE on englanninkielinen kaivossektorille suunnattu web-karttasovellus, joka sisältää tietoa Suomen malmi- ja teollisuusmineraaliesiintymistä. Sovelluksessa on yhdisteltävissä havaintotietoja, geologisia mittauksia ja erilaisia karttatulkintoja. Sovelluksesta on julkaistu uusi versio, joka samalla toimii sekä mobiililaitteilla että pc-käytössä.</t>
  </si>
  <si>
    <t>Lähde - GTK:n pohjavesipalvelu</t>
  </si>
  <si>
    <t>http://lahde.gtk.fi/</t>
  </si>
  <si>
    <t>Lähde kokoaa yhteen Geologian tutkimuskeskuksessa (GTK) tehtyjen pohjavesitutkimusten tuloksia sekä yleistä tietoa Suomen pohjavesivaroista. Palvelu on tarkoitettu sekä viranomaisten että kansalaisten käyttöön. Tutkittua pohjavesitietoa voivat hyödyntää yleismittakaavaisen suunnittelun tausta-aineistona ympäristöviranomaiset kunnissa, kaupungeissa ja maakunnissa, vesiviranomaiset, vesilaitokset, konsultit sekä pohjavesialueilla toimivat yritykset. Kansalaisten suuntaan Lähde-palvelu toimii yleisen pohjavesitiedon lähteenä.</t>
  </si>
  <si>
    <t>Hansel</t>
  </si>
  <si>
    <t>Hilma -palvelu</t>
  </si>
  <si>
    <t>www.hankintailmoitukset.fi</t>
  </si>
  <si>
    <t>Hilma - palvelu uusitaan vuoden 2019 aikana. Kuvausta ei vielö ole</t>
  </si>
  <si>
    <t>Hankintailmoitukset.fi -palvelu, myöhemmin Hilma, on julkisten hankintojen sähköinen ilmoituskanava, jossa hankintayksiköt ilmoittavat julkisista kilpailutuksistaan. Yritykset saavat Hilma-palvelusta reaaliaikaista tietoa käynnissä olevista kilpailutuksista ja ennakkotietoa tulevista kilpailutuksista.  ... Hilma-palvelun tietoja tulee pystyä käyttämään osana hankintojen johtamista ja tietojen avulla on pysyttävä selvittämään entistä tarkemmin julkisiin hankintoihin käytettyjen veroeurojen tehokasta käyttöä ja lisäämään hankintojen avoimuutta.   Näiden tavoitteiden toteutumiseksi on palveluun tehtävä mahdollisuus mm. ilmoittaa markkinoille hankintasuunnitelmista hyvissä ajoin ennen niiden käynnistämistä, puitejärjestelyjen ja dynaamisten hankintajärjestelmien käyttämisen tehostaminen ja erityisesti hankintayksikköjen käyttäjien toivoma mahdollisuus etsiä soveltuvia toimittajia hankinnan toteuttamiseen, joille hankintayksiköt voisivat ilmoittaa tulevasta hankinnasta ennen virallisten hankinnasta tehtävien, lainsäädännön mukaisten, ilmoitusten julkaisemista.  Palvelun tavoitteena on tehdä ilmoitusten julkaisemisesta niin helppoa kuin mahdollista huomioiden kuitenkin samalla lainsäädännön asettamat rajat. Hankinnoista ilmoittamisen tulee olla helppoa erityisesti pienille satunnaisesti kilpailutuksia tekeville organisaatioille, joiden julkisten hankintojen osaaminen voi olla puutteellista.   Uusi Hilma-palvelu ohjaa hankintayksikön käyttäjää ilmoitusten täyttämisessä oikein ja palvelussa on automaattisia tarkastuksia syötettyjen tietojen oikeellisuudesta ja siinä on mm. Wizard-tyyppiset ilmoitusten täyttötoiminnot. Ohjeita ja ”tooltip” -vinkkejä pystytään lisäämään ja muuttamaan käyttöliittymässä helposti myös palvelun pääkäyttäjien toimesta.  Lisäksi palvelu tarjoaa rajapinnat sähköisille kilpailutusjärjestelmille, lisäarvopalveluille ja sen on toimittava eSender’inä komission TED-palvelulle. Hilma-palvelun tiedot julkaistaan hankintailmoitusten osalta avoimena datana.  Toteuttaakseen edellä esitetyt tavoitteet uusittavan Hilma-palvelun on oltava: 1) helppokäyttöinen 2) nykyaikainen 3) käyttäjien esittämien vaatimusten mukainen 4) jatkuvan kehityksen mahdollistava 5) avoimiin rajapintoihin perustuva 6) pääosin avoimeen lähdekoodiin perustuva. Hilma-palvelun koodi voidaan julkaista avoimena lähdekoodina, mikä asettaa myös dokumentaatiolle vaatimuksia sen tarkkuudesta ja oikeellisuudesta.  Hilma-palvelun on lisäksi oltava nopeasti muutettavissa ja mahdollistettava palvelun toimintojen laajentaminen usean samanaikaista kehitystyötä tekevien toimittajien toimesta (monitoimittajaympäristö).</t>
  </si>
  <si>
    <t>julkiset hankinnat,</t>
  </si>
  <si>
    <t>Oikeusministeriö</t>
  </si>
  <si>
    <t>Kansallisarkisto</t>
  </si>
  <si>
    <t>Asiakas- ja tilausjärjestelmä (Astia)</t>
  </si>
  <si>
    <t>www.arkisto.fi/astia</t>
  </si>
  <si>
    <t>https://www.suomi.fi/palvelut/verkkoasiointi/astia-kansallisarkiston-tilaus-ja-asiakaspalvelujarjestelma-kansallisarkisto/f3072c49-85be-4404-8925-516682975f57</t>
  </si>
  <si>
    <t xml:space="preserve"> tietopyynnöt virallisiin tarkoituksiin, kuten perunkirjoitus, kiinteistökauppa, opintotodistus koulutukseen tai työpaikkaan hakemista varten - omatoiminen harrastetutkimus, tieteellinen tutkimus, sukututkimus; analogisen aineiston tilaaminen tutkijasaliin tutkittavaksi, julkisen digitoidun aineiston tutkiminen verkon yli, käyttöluvan hakeminen</t>
  </si>
  <si>
    <t>Kansalliskirjasto</t>
  </si>
  <si>
    <t>Finna.fi</t>
  </si>
  <si>
    <t>https://finna.fi/</t>
  </si>
  <si>
    <t>Finna on palvelu, joka kokoaa suomalaisten arkistojen, kirjastojen ja museoiden aineistoja ja palveluita kansalaisten käyttöön. Kirjautunut käyttäjä voi Finnassa hyödyntää palveluun integroitujen arkistojen, kirjastojen ja museoiden asiakastoiminnallisuuksia, kuten tehdä aineistoa koskevia varauksia, uusia lainoja ja saada pääsyn rajoitettuihin aineistoihin.   Valtakunnallinen Finna.fi tuo aineistot ja palvelut kaikkien saataville yhteen käyttöliittymään. Finna on myös alustapalvelu, jonka avulla arkistot, kirjastot ja museot voivat rakentaa omia asiakaskäyttöliittymiään.  Finna.fin avoin rajapinta api.finna.fi tarjoaa arkistojen, kirjastojen ja museoiden aineistojen kuvailutiedot kenen tahansa hyödynnettäväksi. Rajapinnan kautta tarjottavan datan lisenssi on CC0.  Vastuuorganisaatio: Kansalliskirjasto Osoite: https://finna.fi/</t>
  </si>
  <si>
    <t>Liikkeenharjoittaja kehittää omia palveluja, Yksityishenkilö aloittaa opiskelun tai tutkimuksen, Yksityishenkilön tulee kirjaston asiakkaaksi, tai vaihtaa kirjastoa (esim. muutto kunnasta toiseen), Yksityishenkilö hakee tietoa sukulaisistaan tai asuinalueestaan (esim. siirtyessään eläkkeelle tai muuttaessaan asuinpaikkaa), Yksityishenkilö on lomamatkalla ja hakee tietoa, Oppimiseen liittyvät tapahtumat kaikissa elämän vaiheissa (esim. Opettaja hakee aineistoja oppimisen tueksi)</t>
  </si>
  <si>
    <t>Kansaneläkelaitos Kela</t>
  </si>
  <si>
    <t>Etuuksien kyselypalvelut</t>
  </si>
  <si>
    <t>www.kela.fi</t>
  </si>
  <si>
    <t>https://www.suomi.fi/palvelut/verkkoasiointi/kelan-asiointipalvelu-kela/16d63b97-0b8f-4f72-95e7-7cc2f9ab9e15</t>
  </si>
  <si>
    <t>Liittyvät käytännössä kaikkiin elämäntapahtumiin</t>
  </si>
  <si>
    <t>Sosiaali- ja terveysministeriö</t>
  </si>
  <si>
    <t>Kelan chattirobotti</t>
  </si>
  <si>
    <t>http://chattirobotti.kela.fi/index.html?hide-dialog=true</t>
  </si>
  <si>
    <t>Kelan chattirobotti antaa vanhempainpäivärahoihin liittyvää tietoa, neuvoo ja ohjaa asiakkaita vastaamalla asiakkaiden kysymyksiin Kela.fi:ssä. Jatkossa chattirobotti neuvoo asiakkaita mahdollisesti myös asiointipalvelussa vastaamalla kysymyksiin ja antamalla proaktiivisesti ohjeita ja tietoa etuuden hakemisen aikana.</t>
  </si>
  <si>
    <t>Lapsiperheet</t>
  </si>
  <si>
    <t>Ei ole tiedossa</t>
  </si>
  <si>
    <t>Etuuksien hakemus- ja ilmoituspalvelut sekä liitteiden toimitus</t>
  </si>
  <si>
    <t>Hakemukset ja ilmoituspalvelut sekä liitteiden toimittaminen liittyvät käytännössä kaikkiin elämäntapahtumiin</t>
  </si>
  <si>
    <t>posti</t>
  </si>
  <si>
    <t>Työnantajan työterveyshuollon korvausten asiointipalvelu</t>
  </si>
  <si>
    <t>https://www.kela.fi/tyonantajat-asiointi-tyoterveyshuolto</t>
  </si>
  <si>
    <t>ei ole</t>
  </si>
  <si>
    <t>Asiointipalvelussa työnantajat voivat hakea Kela-korvausta työnantajan maksamista työterveyshuollon kustannuksista. Palvelusta näkee myös vireillä olevan hakemuksen käsittelytilanteen, aiemmin lähetetyt hakemukset ja verkkohakemusten perusteella tehdyt päätökset.</t>
  </si>
  <si>
    <t>Kela-korvauksen hakeminen työnantajan lakisääteisen työterveyshuollon järjestämisestä aiheutuneista kustannuksista.</t>
  </si>
  <si>
    <t>Ei voida arvioida.</t>
  </si>
  <si>
    <t>Työnantajan asiointi</t>
  </si>
  <si>
    <t>https://www.kela.fi/asiointi-tyonantajat (nykyisten palvelujen esittely, uusi vasta kehitteillä)</t>
  </si>
  <si>
    <t>Tavoite on lähivuosina tuottaa työnantajille yksi asiointipalvelu - väylä tunnistautua ja kirjautua käyttämään palveluja huomioiden laatuvaatimukset. Työnantajien asiointia varten Kelalla on tällä hetkellä 4 erillistä asiointipalvelua, joista työterveyshuollon korvausten asiointipalvelua on avattu myös erillisenä tässä kyselyssä. Lisäksi on asiointipalvelu päiväraha-asioiden hoitamista varten, joka tarjoaa myös asiakkaille sähköisen päätöksen valinnan ja tulorekisterin kautta tulevien hakemusten näyttämisen. Lisäksi palvelussa tarjotaan sähköisesti päätöstietokooste ja maksutietokooste. Isot työnantajat voivat myös palkkajärjestelmän niin sallisessä lähettää kelaan tiedostoja veron ilmoitin.fi-palvelun kautta tiedostomuotoisena. Kiila-kuntoutuskurssien asiointipalvelua käyttävät työnantajat, mutta enemmän työterveyshuollon palveluntuottajat.</t>
  </si>
  <si>
    <t>Tilanteet, joissa työnantaja (työnantajan valtuuttama oma toimihenkilö tai työnantajan valtuuttaman ulkopuolisen palveluntuottajan valtuuttama toimihenkilö) hakee Kelasta etuuksia: - kun työntekijä sairastuu, ja työnantaja hakee itselleen korvaukset ajalta, jolta maksaa palkkaa (sairauspäivärahat), haku tapahtuu sitä mukaa, kun tapahtumia tulee. Työnantaja myös reagoi impulssin perusteella sähköisiin päätöksiin tai lisäselvityspyyntöihin. - kun työntekijä jää perhevapaalle ja työnantaja hakee itselleen korvaukset ajalta, jolta maksaa palkkaa (vanhempainpäivärahat) tai työnantaja hakee työnantajalle suoraan kuuluvat etuudet (perhevapaakorvaus  ja vuoisilomakustannuskorvaus)  - kun työnantaja lähettää työntekijöitä ulkomaille, työnantaja ilmoittaa Kelalle ulkomaan työskentelystä - kun työnantaja on järjestänyt työntekijöilleen (vähintään) lakisääteisen työterveyshuollon palvelut ja hakee korvausta niiden kustannuksista jälkikäteen kerran vuodessa - kun työnantaja hakee KIILA-kuntoutuskurssia työntekijöilleen Myös kaikki tilanteet, joissa Kelalla tai työnantajalla on tarve viestinvaihtoon tai asiakirjojen toimittamiseen edellä mainittujen asioiden yhteydessä.</t>
  </si>
  <si>
    <t>Palveluihin kirjaudutaan kela.fi-sivujen kautta. Katso-tunnistautumisia päivärahojen asiointipalveluun ja työterveyshuollon asiointipalveluun yht. 294307; tiedostomuotoisen päiväraha-asioinnin ja Kiila-kuntoutuksen asioinnin kirjautumisista ei ole tietoa</t>
  </si>
  <si>
    <t>KEHA-keskus</t>
  </si>
  <si>
    <t xml:space="preserve"> Työmarkkinatori</t>
  </si>
  <si>
    <t>http://tyomarkkinatori.fi/fi/</t>
  </si>
  <si>
    <t>https://www.suomi.fi/kansalaiselle/tyoelama-ja-tyottomyys/tyonhaku-ja-urasuunnittelu/opas/tyonhaku/toiden-etsiminen-ja-tyonhakutaidot1</t>
  </si>
  <si>
    <t>Työelämä, Koulutus, Uranvaihto, Työnhaku, Työllistyminen, Työpaikan vaihtaminen, Urasiirtymä</t>
  </si>
  <si>
    <t>tuhansia (2019), palvelun täysimääräisen valmistumisen jälkeen useita miljoonia</t>
  </si>
  <si>
    <t>NA</t>
  </si>
  <si>
    <t>Rekrytoinnin ja työllistymisen palvelut (Kasvupalvelut)</t>
  </si>
  <si>
    <t>Kasvupalvelut (Rekrytointi ja Osaaminen)</t>
  </si>
  <si>
    <t>Kunnan rakennusvalvontaviranomainen</t>
  </si>
  <si>
    <t>Kuntien rakennusluvat</t>
  </si>
  <si>
    <t>lupapiste.fi</t>
  </si>
  <si>
    <t>https://www.suomi.fi/organisaatio/evolta-oy/3edc5023-2334-4861-af65-aee3b7fff97c</t>
  </si>
  <si>
    <t>Internetin kautta toimiva, valtakunnallinen asiointipalvelu rakennuslupa-asioiden hoitamiseen kansalaisille, yrityksille ja viranomaisille. Vuorovaikutteisen palvelun kautta voidaan hoitaa rakentamishankkeen koko lupa-asiointi neuvonnasta rakennuslupapäätökseen. Digitaaliseen palveluun tallennetaan hakemus-, liite- ja suunnittelutiedot. Palvelu kokoaa sähköisesti kaikki tarvittavat viranomaiset ja asianosaiset yhteen, joten  palvelun kautta voidaan hoitaa mm. lausuntojen antaminen ja naapureiden kuuleminen. 
Lupapiste on maailman paras sähköinen asiointipalvelu rakennetun ympäristön lupien hakemiseen, ja palveluun on rekisteröitynyt yli 100 000 käyttäjää. Lupapiste-palvelun kautta voi hakea lupia jo yli 60 %:ssa Suomen kunnista.</t>
  </si>
  <si>
    <t>Palvelulaadun erillinen itsearviointi on tehty.</t>
  </si>
  <si>
    <t>Henkilöasiakkaat: Talon rakentaminen tai olemassa olevan rakennuksen laajentaminen; Organisaatioasiakkaat: Tuotantolaitoksen, kerrostalon tai toimitilarakennuksen rakentaminen. 
Rakentamisen luvan hakuun, erityisesti rakennusluvat, toimenpideluvat, poikkeusmenetellyt, yleisten alueiden käytön luvat, ympäristönsuojelun luvat</t>
  </si>
  <si>
    <t>Asiakkaat ohjataan Lupapiste.fi-palveluun, joka sisältää myös neuvontapalvelun</t>
  </si>
  <si>
    <t>Liikenne- ja Viestintävirasto Traficom</t>
  </si>
  <si>
    <t>Ajoneuvojen rekisteröintipalvelut</t>
  </si>
  <si>
    <t>https://asiointi.trafi.fi/vetuma/fi</t>
  </si>
  <si>
    <t>https://www.suomi.fi/kansalaiselle/liikenne-ja-matkustaminen/liikenne/opas/kulkuneuvot-ja-ajoluvat</t>
  </si>
  <si>
    <t>Auton hankkiminen, ajokortin hankkiminen</t>
  </si>
  <si>
    <t>Liikenne- ja viestintäministeriö</t>
  </si>
  <si>
    <t>Ajokorttipalvelut</t>
  </si>
  <si>
    <t>Ajokortin hankkiminen</t>
  </si>
  <si>
    <t>Ajoneuvon veropalvelut</t>
  </si>
  <si>
    <t>https://www.suomi.fi/haku?p=0&amp;q=ajoneuvoverotus&amp;tg=kansalaiselle&amp;sl=false</t>
  </si>
  <si>
    <t>Auton hankkiminen ja omistaminen</t>
  </si>
  <si>
    <t>vesikulkuneuvojen rekisteröinti</t>
  </si>
  <si>
    <t>https://www.suomi.fi/kansalaiselle/liikenne-ja-matkustaminen/liikenne/opas/kulkuneuvot-ja-ajoluvat/kulkuneuvojen-rekisterointi-ja-katsastus</t>
  </si>
  <si>
    <t>Vesikulkuneuvon hankkiminen ja omistaminen</t>
  </si>
  <si>
    <t>Merenkulun pätevyyskirjan hakeminen</t>
  </si>
  <si>
    <t>https://www.suomi.fi/palvelut/hae-merenkulun-patevyyskirjaa-liikenteen-turvallisuusvirasto-trafi/35f61f6a-2d83-4586-9c5c-6b248558e230</t>
  </si>
  <si>
    <t>Henkilöluvan hakeminen</t>
  </si>
  <si>
    <t>Drone palvelut</t>
  </si>
  <si>
    <t>Radiolupa-asiointipalvelut</t>
  </si>
  <si>
    <t>https://eservices.traficom.fi/radiolupa</t>
  </si>
  <si>
    <t>PTV päivitys Traficomille tehdään 31.5.19 mennessä (tiedot Viestintäviraston alla)</t>
  </si>
  <si>
    <t>www.traficom.fi</t>
  </si>
  <si>
    <t>Useita</t>
  </si>
  <si>
    <t>kymmeniä tuhansia</t>
  </si>
  <si>
    <t>tuhansia</t>
  </si>
  <si>
    <t>satoja</t>
  </si>
  <si>
    <t>Asiakaspalvelun asiointipolut</t>
  </si>
  <si>
    <t>https://www.traficom.fi/fi/traficom/asiakaspalvelu</t>
  </si>
  <si>
    <t>Kyberturvallisuukeskuksen tietoturvaan liittyvät asiointipalvelut</t>
  </si>
  <si>
    <t>https://www.kyberturvallisuuskeskus.fi/fi/ota-yhteytta/asioi-kanssamme</t>
  </si>
  <si>
    <t>https://www.kyberturvallisuuskeskus.fi/</t>
  </si>
  <si>
    <t>Tietoturvaloukkaukset tai haavoittuvuudet</t>
  </si>
  <si>
    <t>Markkinavalvonnan tiedonkeruupalvelut</t>
  </si>
  <si>
    <t>https://eservices.traficom.fi/tiedonkeruu/</t>
  </si>
  <si>
    <t>Läkisääteinen markkinavalvonta</t>
  </si>
  <si>
    <t>Yhteisrakentamisen asiontipalvelut (Verkkotietopiste)</t>
  </si>
  <si>
    <t>https://verkkotietopiste.fi/</t>
  </si>
  <si>
    <t>Yhteisrakentaminen</t>
  </si>
  <si>
    <t>FI-verkkotunnus asiointipalvelut</t>
  </si>
  <si>
    <t>https://www.traficom.fi/fi/viestinta/fi-verkkotunnukset</t>
  </si>
  <si>
    <t>Yrityksen perustaminen</t>
  </si>
  <si>
    <t>Numerointirekisteröinnin asiointipalvelut</t>
  </si>
  <si>
    <t>https://www.traficom.fi/fi/lyhytsanoma-eli-sms-palvelunumeron-hakeminen</t>
  </si>
  <si>
    <t>Numeroinnin muutokset</t>
  </si>
  <si>
    <t>Teleyritysten häiriöhallinnan tiedonkeruupalvelut</t>
  </si>
  <si>
    <t>https://eservices.traficom.fi/HHJ/NotAuthenticated</t>
  </si>
  <si>
    <t>Läkisääteinen häiriöiden valvonta</t>
  </si>
  <si>
    <t>Maahanmuuttovirasto Migri</t>
  </si>
  <si>
    <t>Kausityötodistus</t>
  </si>
  <si>
    <t>https://enterfinland.fi</t>
  </si>
  <si>
    <t>Kausityötodistuksen sähköinen asiointi (kausityö -luonteinen työskentely)</t>
  </si>
  <si>
    <t>Työvoiman rekrytointi, työllistyminen, maahanmuutto (ja tätä kautta liittyy laajaan joukkoon elämäntapahtumia)</t>
  </si>
  <si>
    <t>1000 (vuonna 2018, ei käytössä koko vuotta)</t>
  </si>
  <si>
    <t>Vähäinen. Migri ei varsinaisesti ole palvellut sähköpostin välityksellä vuonna 2018 (tämä muuttuu vuonna 2019)</t>
  </si>
  <si>
    <t>5000 (kaikki muut kanavat yhteensä, ei tarkempaa tilastoa jakaumasta)</t>
  </si>
  <si>
    <t>Sisäministeriö</t>
  </si>
  <si>
    <t>KAMU chatbot</t>
  </si>
  <si>
    <t>https://www.migri.fi</t>
  </si>
  <si>
    <t>KAMU chatbot - asiakkaiden robotisoitu neuvontapalvelu</t>
  </si>
  <si>
    <t>Laajasti maahanmuutto eli sitä kautta laajasti suureen joukkoon elämäntapahtumia</t>
  </si>
  <si>
    <t>45000 (06-12/2018)</t>
  </si>
  <si>
    <t>91.000 vastattua puhelua koko virastossa. Nämä eivät ole lainkaan "asioinnin aloitustapahtumia" vaan asiakaspalvelutapahtumia. Puhelimella ei varsinaisesti voi aloittaa asiointia, on tiettyjä työnantajapalvekuja, joissa nöin voitaisiin laveasti tarkasteltuna tulkita.</t>
  </si>
  <si>
    <t>15 000 (ei virallinen tilastollinen luku)</t>
  </si>
  <si>
    <t>Ei merkittävä</t>
  </si>
  <si>
    <t>Starting Up Smoothly bottverkkopalvelu</t>
  </si>
  <si>
    <t>http://www.startingupsmoothly.fi</t>
  </si>
  <si>
    <t>Kolmen viranomaisen (Migri, Vero, PRH) tekoälybottiverkki ulkomaisen start-up yrittäjän palvelemiseksi elämäntapahtuma-näkökulmasta</t>
  </si>
  <si>
    <t>Ulkomaisen kasvuyrittäjän elämäntapahtuma, maahanmuutto, työllistyminen / työnteko</t>
  </si>
  <si>
    <t>800 (10.12. - 31.12.2018 eli kolmen viikon jaksolla tuotannossa)</t>
  </si>
  <si>
    <t>Ei tiedossa</t>
  </si>
  <si>
    <t>Enterfinland.fi: EU-rekisteröinti</t>
  </si>
  <si>
    <t>https://enterfinland.fi/eServices</t>
  </si>
  <si>
    <t>EU-kansalaisen rekisteröinnin sähköinen asiointi</t>
  </si>
  <si>
    <t>Maahanmuutto, työllistyminen, opiskelu, perheeseen liittyvät elämäntapahtumat, lapsiin liittyvät elämäntapahtumat, muuttoon liittyvät elämäntapahtumat jne. (maahanmuutto -elämäntapahtuma liittyy perusteesta riippuen hyvin moneen)</t>
  </si>
  <si>
    <t>Käyntiasiakaskäynnit, asiakaspuhelut, EnterFinland sähköinen asiointi -tapahtumat sekä Kamu chatbot palvelutapahtumat vuonna 2018 yhteensä koko virastossa noin:
- Asiakaskäyntejä ajanvarauksella ja vuoronumerolla 110.000 kpl
- Vastattuja asiakaspuheluja 91.000 kpl
- EnterFinland asiointitapahtumia 861.250 kpl
- Kamu chatbot asiointitapahtumia 45.000 kpl
- Yhteensä: 1.107.250 kpl (noin 1,1 miljoonaa on oikea tarkkuustaso)</t>
  </si>
  <si>
    <t>Käyntiasiakaskäyntejä yhteensä 110.000 kpl. Näistä hakemusten aloitusasiointitapahtumia on noin 90.000 kpl (ei virallinen tilastollinen luku)</t>
  </si>
  <si>
    <t>Ei muita kanavia</t>
  </si>
  <si>
    <t>Ensimmäinen oleskelulupa</t>
  </si>
  <si>
    <t>Ensimmäisten oleskelulupien sähköinen asiointi</t>
  </si>
  <si>
    <t>Oleskeluluvan jatko ja pysyvä oleskelulupa</t>
  </si>
  <si>
    <t>Pysyvien oleskelulupien ja jatkolupien sähköinen asiointi</t>
  </si>
  <si>
    <t>Ulkomaalaisen Suomessa oleskelun jatkuminen</t>
  </si>
  <si>
    <t>Suomen kansalaisuus</t>
  </si>
  <si>
    <t>Kansalaisuushakemuksen ja kansalaisuusilmoituksen sähköinen asointi</t>
  </si>
  <si>
    <t>Suomen kansalaisuuden saaminen</t>
  </si>
  <si>
    <t>Ulkomaisen työvoiman rekisteröintipalvelu ja työperusteiset oleskeluluvat työnantajan osalta</t>
  </si>
  <si>
    <t>Työnantajien sähköinen asiointikokonaisuus osana työperusteisesia hakemuksia</t>
  </si>
  <si>
    <t>Työvoiman rekrytointi (erityisesti ulkomaalaisen)</t>
  </si>
  <si>
    <t xml:space="preserve"> Asiointipalvelu turvapaikanhakijoille</t>
  </si>
  <si>
    <t>Ei vielä toteutettu</t>
  </si>
  <si>
    <t xml:space="preserve"> Turvapaikanhakijoiden oikeudellisten avustajien tiedonvaihdon palvelu</t>
  </si>
  <si>
    <t>Oikeudellisten avustajien sähköisen asoinnin kokonaisuus</t>
  </si>
  <si>
    <t>Oikeudellinen avustaminen, oikeudenkäynnin elämäntapahtuma / liiketoimintatapahtuma</t>
  </si>
  <si>
    <t>289 kpl (loka-joulukuu 2018)</t>
  </si>
  <si>
    <t>Maanmittauslaitos MML</t>
  </si>
  <si>
    <t>Kiinteistövaihdannan palvelu</t>
  </si>
  <si>
    <t>https://www.maanmittauslaitos.fi/asioi-verkossa/kiinteistovaihdannan-palvelu</t>
  </si>
  <si>
    <t>https://www.suomi.fi/palvelut/verkkoasiointi/kiinteistovaihdannan-palvelu-maanmittauslaitos/011d784a-3d81-4c0f-9e88-dd8db16a7508</t>
  </si>
  <si>
    <t>oman talon rakentaminen, lainan nostaminen, perheen hajoaminen, kuoleminen</t>
  </si>
  <si>
    <t>Maa- ja metsätalousministeriö</t>
  </si>
  <si>
    <t>Asiointipalvelu (henkilöt)</t>
  </si>
  <si>
    <t>http://www.maanmittauslaitos.fi/asioi-verkossa/asiointipalvelu</t>
  </si>
  <si>
    <t>https://www.suomi.fi/palvelut/verkkoasiointi/maanmittauslaitoksen-asiointipalvelu-maanmittauslaitos/ed4126ef-8925-402b-85a1-0c5c9e2568f8</t>
  </si>
  <si>
    <t>Palvelusta voi katsoa tiedot omistamistaan kiinteistöistä ja määräaloista sekä vuokra-alueista. Palvelu näyttää kiinteistöjen sijainnin kartalla sekä kiinteistön perustiedot, kuten pinta-alan, nimen ja rekisteröintipäivän. Palvelussa näkee myös kiinteistöjen omistus- ja kiinnitystiedot sekä  kaikki käynnissä olevat kirjaamisasiasi eli lainhuudot, kiinnitykset ja erityisen oikeuden kirjaamiset.
Palvelussa näkyvät myös ne kiinteistön ja määräalan luovutukset, joita ei ole vielä rekisteröity. Mikäli kaupanvahvistaja on vahvistanut kiinteistön tai määräalan luovutuksen (esimerkiksi kauppa tai lahja), voit hakea palvelun kautta lainhuutoa. Voit tehdä lainhuutohakemuksen samalla kertaa kaikille luovutuksessa oleville kiinteistöille ja määräaloille. Voit hakea lainhuutoa myös muiden saajien puolesta. 
Lisäksi voit ostaa kiinteistöihin liittyviä otteita ja todistuksia.</t>
  </si>
  <si>
    <t>Asiointipalvelu (organisaatiot)</t>
  </si>
  <si>
    <t>https://www.maanmittauslaitos.fi/asioi-verkossa/asiointipalvelu-organisaatioasiakkaat</t>
  </si>
  <si>
    <t xml:space="preserve">https://www.suomi.fi/palvelut/verkkoasiointi/kiinteistonluovutusilmoitus-maanmittauslaitos/0c7f6438-8515-4e8d-8460-3a4f0aeecd7d </t>
  </si>
  <si>
    <t>Organisaatioasiakkaiden asiointipalvelu on tarkoitettu kaupanvahvistajille, jotka voivat tehdä palvelussa kiinteistönluovutusilmoituksen. Palveluun voivat tunnistautua vain kaupanvahvistajarekisteriin merkityt kaupanvahvistajat</t>
  </si>
  <si>
    <t>Tullut käyttöön 12/2018. Korvannut vanhan lomake.fi-palvelussa olleen palvelun</t>
  </si>
  <si>
    <t>Kiinteistötietopalvelu</t>
  </si>
  <si>
    <t>https://kiinteistotietopalvelu.maanmittauslaitos.fi/tuotanto/ktp/sivusto/paasivu.html?lang=FI</t>
  </si>
  <si>
    <t>https://www.suomi.fi/palvelut/verkkoasiointi/kiinteistotietopalvelu-maanmittauslaitos/81d68109-a674-4756-8864-a6f5bebc27fd</t>
  </si>
  <si>
    <t>Palvelussa voi selata valtakunnallisen kiinteistötietojärjestelmän (KTJ) tietoja. Voi myös hakea tietoja kiinteistökaupoista, rakennuksista sekä kiintopisteistä. Lisäksi palvelussa on Maanmittauslaitoksen taustakartat, maastokartat ja ilmakuvat.
Palvelu on tarkoitettu viranomaisille ja sellaisille käyttäjille, joille voidaan myöntää käyttölupa</t>
  </si>
  <si>
    <t>Ammattilaispalvelu, jota ei voi kohdistaa tiettihin elämäntapahtumiin</t>
  </si>
  <si>
    <t>Karttapaikka</t>
  </si>
  <si>
    <t>https://asiointi.maanmittauslaitos.fi/karttapaikka</t>
  </si>
  <si>
    <t>https://www.suomi.fi/palvelut/verkkoasiointi/karttapaikka-maanmittauslaitos/b567ba5c-f54b-47f0-9b41-6a97b73de28a</t>
  </si>
  <si>
    <t>Palvelussa pääsee tutustumaan Maanmittauslaitoksen maastokarttoihin, ilmakuviin ja taustakarttoihin. Palvelussa vo hakea karttoja koko Suomesta mm. paikannimillä ja koordinaateilla. Tarkemmissa mittakaavoissa kartoille saa näkyviin myös kiinteistöjaotuksen (kiinteistörajat ja kiinteistötunnukset). Palvelu on kaikille avoin ja maksuton, eikä sen käyttö vaadi rekisteröitymistä.</t>
  </si>
  <si>
    <t>Karttapalvelu, jota ei voi kohdistaa tiettyihin elämäntapahtumiin</t>
  </si>
  <si>
    <t>Kiinteistötietojen kyselypalvelu (WFS)</t>
  </si>
  <si>
    <t>https://www.maanmittauslaitos.fi/kiinteistot/asiantuntevalle-kayttajalle/kiinteistotietojen-rajapintapalvelut/kiinteistotietojen</t>
  </si>
  <si>
    <t>Palvelun kautta saa käyttöön ajantasaiset kiinteistörajat ja kiinteistötunnukset sijaintitietoi-neen, sekä joitakin palstan ja rekisteriyksikön keskeisiä tietoja. Palvelusta saa myös tieto-ja käyttöoikeusyksiköistä, joiden sijainti on tallennettu kiinteistörekisteriin.</t>
  </si>
  <si>
    <t>Tietopalvelurajapinta (API), joita ei voi kohdistaa tiettyihin elämäntapahtumiin</t>
  </si>
  <si>
    <t>46,5 milj. tietohakua 
(809 milj. vastausta)</t>
  </si>
  <si>
    <t>Kiinteistötietojen kyselypalvelu (REST)</t>
  </si>
  <si>
    <t>https://www.maanmittauslaitos.fi/kiinteistot/asiantuntevalle-kayttajalle/kiinteistotietojen-rajapintapalvelut/kiinteistotietojen-1</t>
  </si>
  <si>
    <t>Palvelun kautta saa käyttöön ajantasaisia lainhuuto- ja kiinnitysrekisterin tietoja. Palve-lusta on myös mahdollista hakea kiinteistö-, määräala- ja laitostunnuksia erilaisilla ha-kuehdoilla, kuten kuntatunnuksella.</t>
  </si>
  <si>
    <t>1,52 milj. tietohakua 
(3,67 milj. vastausta)</t>
  </si>
  <si>
    <t xml:space="preserve">Kiinteistötietojen tulostepalvelu	</t>
  </si>
  <si>
    <t>https://www.maanmittauslaitos.fi/kiinteistot/asiantuntevalle-kayttajalle/kiinteistotietojen-rajapintapalvelut/kiinteistotietojen-2</t>
  </si>
  <si>
    <t>Palvelun kautta saat käyttöösi ajantasaisia kiinteistörekisterin sekä lainhuuto- ja kiinnitys-rekisterin otteita ja tulosteita. Otteita haetaan kiinteistö-, määräala- tai laitostunnuksella.</t>
  </si>
  <si>
    <t>2,30 milj. otehakua</t>
  </si>
  <si>
    <t>Arkistoasiakirjojen kyselypalvelu (REST)</t>
  </si>
  <si>
    <t>https://www.maanmittauslaitos.fi/kiinteistot/asiantuntevalle-kayttajalle/kiinteistotietojen-rajapintapalvelut/arkistoasiakirjojen</t>
  </si>
  <si>
    <t>Palvelun kautta saa käyttöön Maanmittauslaitoksen sähköisessä arkistossa olevia tietoja; asiakirjoja, toimituskarttoja sekä asiakirjojen kuvailu- ja arkistometatietoja.</t>
  </si>
  <si>
    <t>7349 tietohakua</t>
  </si>
  <si>
    <t xml:space="preserve">Lainhuutorajapinta	</t>
  </si>
  <si>
    <t>Kyseessä on vuonna 2014 toteutettu lainhuutohakemusrajapinta, johon tulee lainhuutohakemukset rakenteellisessa muodossa luottolaitosten järjestelmistä ja MML:n Asiointipalvelusta.</t>
  </si>
  <si>
    <t>Lainhuutohkemukset 18466 kpl</t>
  </si>
  <si>
    <t>Kiinteistökauppojen kyselypalvelu (WFS)</t>
  </si>
  <si>
    <t>https://www.maanmittauslaitos.fi/kiinteistot/asiantuntevalle-kayttajalle/kiinteistotietojen-rajapintapalvelut/kiinteistokauppojen-1</t>
  </si>
  <si>
    <t>Palvelun kautta saa käyttöön kiinteistökauppojen ja muiden kiinteistönluovutusten tietoja vuodesta 1985 alkaen</t>
  </si>
  <si>
    <t>329 tietohakua</t>
  </si>
  <si>
    <t>Karttakuvapalvelu (WMTS)</t>
  </si>
  <si>
    <t>https://www.maanmittauslaitos.fi/karttakuvapalvelu</t>
  </si>
  <si>
    <t>Palvelun kautta saa omaan sovellukseen maasto- ja taustakartat, ortokuvat sekä kiinteis-törajat. Palvelussa on tarjolla myös teematuotteita, kuten liikenneverkot, rakennukset ja osoitteet. Tuotteita on saatavilla erilaisten rajapintatekniikoiden kautta (WMS, WMTS, WCS).</t>
  </si>
  <si>
    <t>10,0 mrd karttatiilihakua
(97 Tt kuvadataa)</t>
  </si>
  <si>
    <t>Karttakuvapalvelu (WMS)</t>
  </si>
  <si>
    <t>https://www.maanmittauslaitos.fi/kartat-ja-paikkatieto/asiantuntevalle-kayttajalle/kartta-ja-paikkatietojen-rajapintapalvelut-2</t>
  </si>
  <si>
    <t>Palvelun kautta saa käyttöön karttatulostetiedostoja (pdf) eri mittakaavoissa ja arkkikoos-sa.  Tulosteisiin voi valita Maanmittauslaitoksen aineistoja, kuten maastotietokanta, karttanimistö, kiinteistörajat ja - tunnukset sekä pienimittakaavaiset kartta-aineistot</t>
  </si>
  <si>
    <t>215 milj. karttahakua</t>
  </si>
  <si>
    <t xml:space="preserve">Nimistön kyselypalvelu (WFS)	</t>
  </si>
  <si>
    <t>https://www.maanmittauslaitos.fi/kartat-ja-paikkatieto/asiantuntevalle-kayttajalle/kartta-ja-paikkatietojen-rajapintapalvelut-3</t>
  </si>
  <si>
    <t>Palvelun kautta voit saada käyttöösi paikannimi- ja karttanimitietoja. Tiedot tuotetaan pai-kannimirekisteristä ja karttanimirekisteristä. Nimistö on avointa aineistoa.</t>
  </si>
  <si>
    <t xml:space="preserve">(11 Tt kuvadataa) </t>
  </si>
  <si>
    <t>Maastotietokannan osoitteiden kyselypalvelu (WFS)</t>
  </si>
  <si>
    <t>https://www.maanmittauslaitos.fi/kartat-ja-paikkatieto/asiantuntevalle-kayttajalle/kartta-ja-paikkatietojen-rajapintapalvelut-4</t>
  </si>
  <si>
    <t>Palvelun kautta saa käyttöön Maastotietokannan osoitepisteet. Voi myös hakea tietyn pis-teen ympäriltä löytyvät osoitteet</t>
  </si>
  <si>
    <t>7,93 milj. tietohakua 
(niistä sopimusasiakkaat 3,16 milj.)</t>
  </si>
  <si>
    <t>Rakennustietojen kyselypalvelu (WFS)</t>
  </si>
  <si>
    <t>https://www.maanmittauslaitos.fi/kiinteistot/asiantuntevalle-kayttajalle/kiinteistotietojen-rajapintapalvelut/rakennustietojen</t>
  </si>
  <si>
    <t>Palvelun kautta voi saada käyttöönsä Väestötietojärjestelmän rakennustietoja. Palvelusta voi kysellä rakennuksien tunnistetietoja, ominaisuustietoja sekä omistajatietoja.
Rakennustietojen kyselypalvelun (WFS) käyttö edellyttää Väestörekisterikeskuksen myöntämää lupaa. Rakennustietojen kyselypalvelu (WFS) on toteutettu Maanmittauslaitoksen ja Väestörekisterikeskuksen yhteistyönä.</t>
  </si>
  <si>
    <t>0,14 milj. tietohakua
(1,9 milj. vastausta</t>
  </si>
  <si>
    <t>Aineistopalvelu (lainhuuto- ja kiinnitysrekisteri)</t>
  </si>
  <si>
    <t>https://www.maanmittauslaitos.fi/kiinteistot/asiantuntevalle-kayttajalle/aineistopalvelut/aineistopalvelu-lainhuuto-ja</t>
  </si>
  <si>
    <t>Palvelun kautta saa lainhuutotietoja, rasitustietoja ja vuokraoikeustietoja xml-muotoisena aineistona. Lainhuuto- ja kiinnitysrekisterin aineistopalvelu on tarkoitettu kunnille ja kaupungeille sekä KTJ -laissa (453/2002, 1189/2011) mainituille viranomaisille viranomaistoimintaa varten. Palvelun voivat saada käyttöön myös sellaiset organisaatiot, jotka lain mukaan voivat saada tiedot käyttöönsä. 
Palvelun käytöstä laaditaan sopimus. Tietyissä tapauksissa edellytetään myös tietoturvaselvitystä. Tarve ylläpitää kopiota rekisteritiedoista on perusteltava. Tiedot voi tilata säännöllisinä päivityksinä. Aineistot toimitetaan aineistonvälityshakemistoon, josta tiedot voi noutaa manuaalisesti tai automaattisesti. Tiedot tuotetaan ajantasaisesta kiinteistötietojärjestelmästä.</t>
  </si>
  <si>
    <t>Aineistopalvelu, joita ei voi kohdistaa tiettyihin elämäntapahtumiin</t>
  </si>
  <si>
    <t>18301 tietohakua 
(6,2 milj. vastausta)</t>
  </si>
  <si>
    <t>Aineistopalvelu (kiinteistörekisteri)</t>
  </si>
  <si>
    <t>https://www.maanmittauslaitos.fi/kiinteistot/asiantuntevalle-kayttajalle/aineistopalvelut/aineistopalvelu-kiinteistorekisteri</t>
  </si>
  <si>
    <t>Aineistopalvelu (kiinteistörekisteri) on tarkoitettu kunnille ja kaupungeille. Palvelun kautta saa kiinteistörekisterin tietoja xml-muotoisena aineistona. Palvelusta voi tilata koko kunnan aineiston tai tiettynä aikana tapahtuneet muutokset (ns. paluusanomat). Tiedot voi tilata säännöllisinä päivityksinä. Aineistot toimitetaan aineistonvälityshakemistoon, josta tiedot voi noutaa manuaalisesti tai automaattisesti</t>
  </si>
  <si>
    <t>Ei tilastoida</t>
  </si>
  <si>
    <t>Avoimien aineistojen tiedostopalvelu</t>
  </si>
  <si>
    <t xml:space="preserve">https://tiedostopalvelu.maanmittauslaitos.fi/tp/kartta
</t>
  </si>
  <si>
    <t>Avoimien aineistojen tiedostopalvelusta voi ladata maksutta Maanmittauslaitoksen avoimia kartta- ja ilmakuva-aineistoja.
•Valitse ladattava tuote listalta
•Osoita kartalta karttalehdet, joiden alueelta haluat aineistoa
•Anna sähköpostiosoite, jonne toimitamme lataussivun osoitteen
•Lataa tilaamasi tiedostot lataussivun linkeistä</t>
  </si>
  <si>
    <t>82 411 tilausta
(12,5 milj. ladattua tiedostoa, 64,38 Tt dataa)</t>
  </si>
  <si>
    <t>Metsähallitus</t>
  </si>
  <si>
    <t>Eräluvat verkkokauppa</t>
  </si>
  <si>
    <t>https://verkkokauppa.eraluvat.fi/fi/</t>
  </si>
  <si>
    <t>https://palvelutietovaranto.suomi.fi/channels/electronic/821657ab-57ff-403c-a429-058fe90ca281</t>
  </si>
  <si>
    <t>Harrastus, virkistyskäyttö (metsästys- kalastus, tupa/mökkivuokraus), ammattikalastus, kalastusopastoiminta, maastoliikennesafaritoimointa</t>
  </si>
  <si>
    <t>Eräluvat lupahakujärjestelmä</t>
  </si>
  <si>
    <t>https://lupahaku.eraluvat.fi/login.php</t>
  </si>
  <si>
    <t>https://palvelutietovaranto.suomi.fi/channels/electronic/0d2ebeb2-bb31-4eaa-9897-d02a9d9c4736</t>
  </si>
  <si>
    <t>Harrastus (metsästys)</t>
  </si>
  <si>
    <t>Oikeusministeriö OM</t>
  </si>
  <si>
    <t xml:space="preserve"> Oikeusavun asiointipalvelut</t>
  </si>
  <si>
    <t>www.oikeus.fi</t>
  </si>
  <si>
    <t>https://www.suomi.fi/palvelut/verkkoasiointi/oikeusavun-sahkoinen-asiointipalvelu-oikeusapu-ja-yleinen-edunvalvonta/2169890d-6acb-47ab-a2c5-9cbb409bd24b</t>
  </si>
  <si>
    <t>talouden kriisit, työttömyys, tulojen pieneneminen, avioero, asunnottomuus, peliriippuvuus, päihderiippuvuus, rikoksesta tuomitseminen</t>
  </si>
  <si>
    <t>tietoa ei saatavissa</t>
  </si>
  <si>
    <t>vähäinen määrä</t>
  </si>
  <si>
    <t xml:space="preserve"> Demokratia.fi:  Kansalaisaloite,  Kuntalaisaloite,  Lausuntopalvelu,  Nuortenideat,  Otakantaa</t>
  </si>
  <si>
    <t>www.demokratia.fi</t>
  </si>
  <si>
    <t>https://www.suomi.fi/kansalaiselle/oikeudet-ja-velvollisuudet/perusoikeudet-ja-vaikuttaminen/opas/osallistuminen-ja-vaikuttaminen</t>
  </si>
  <si>
    <t xml:space="preserve"> Ulosoton asiointipalvelut</t>
  </si>
  <si>
    <t>https://asiointi2.oikeus.fi/ulosotto#/</t>
  </si>
  <si>
    <t>Ulosoton sähköinen palvelu joka on suunnattu sekä velallisille, että velkojille</t>
  </si>
  <si>
    <t>talouden kriisit, työttömyys, tulojen pieneneminen, avioero, asunnottomuus, peliriippuvuus, päihderiippuvuus</t>
  </si>
  <si>
    <t xml:space="preserve"> Tuomioistuinten asiointipalvelut /HAIPAn asiointipalvelu: 1) kansalaisten ja yhteisöjen 2) viranomaisten Kyllä</t>
  </si>
  <si>
    <t>Kanslaiset ja yhteisöt: https://asiointi2.oikeus.fi/hallintotuomioistuimet#/  Viranomaispalvelu; ei vielä käytössä</t>
  </si>
  <si>
    <t>Asiointipalvelu on tietoturvallinen tapa viestiä hallinto- ja erityistuomioistuinten kanssa. Palvelun kautta voi toimittaa valitsemalleen tuomioistuimelle esimerkiksi valituksen tai hakemuksen sekä selvityksiä, vastata tuomioistuimen sinulle lähettämään kuulemispyyntöön ja esittää kysymyksiä. Tuomioistuin voi lähettää  päätöksen, kuulemispyyntöjä ja muita dokumentteja.</t>
  </si>
  <si>
    <t>Oikeusrekisterikeskuksen asiointipalvelut</t>
  </si>
  <si>
    <t>asiointi.oikeus.fi</t>
  </si>
  <si>
    <t>Palvelun kautta voi hakea rekisteriotteita ja -todistuksia oikeushallinnon rekistereistä (sakko-, rikos-, eläintenpitokielto-, konkurssi- ja yrityssaneeraus- sekä velkajärjestelyrekisterit). Sakkoja ja muita seuraamusmaksuja voi myös maksaa palvelun kautta.</t>
  </si>
  <si>
    <t>Rikoksesta tuomitseminen, työllistyminen, harrastuksen aloittaminen, yritystoiminta, lemmikkieläimen hankinta, eläimen myyminen, konkurssi, talousongelmat, opiskelu</t>
  </si>
  <si>
    <t>Opetushallitus</t>
  </si>
  <si>
    <t xml:space="preserve"> Opintopolku.fi:  Osaamisvaatimukset,  opintosuoritukset ja opiskeluoikeudet</t>
  </si>
  <si>
    <t>www.opintopolku.fi</t>
  </si>
  <si>
    <t>Opintosuoritus- ja tutkintotietojen jakaminen ja suostumustenhallinta</t>
  </si>
  <si>
    <t>Osaamisen todentaminen ja opiskelu</t>
  </si>
  <si>
    <t xml:space="preserve"> Opintopolku.fi:  koulutukseen hakeutumisen kokonaisuus </t>
  </si>
  <si>
    <t>https://www.suomi.fi/kansalaiselle/opetus-ja-koulutus/opiskelu</t>
  </si>
  <si>
    <t>koulutukseen hakeutuminen ja opintojoen aloittaminen</t>
  </si>
  <si>
    <t xml:space="preserve"> Opintopolku.fi:Osaamisen hankkimisen suunnitelma eHOKS-palvelu</t>
  </si>
  <si>
    <t>Henkilökohtaisen opintosuunnitelman laatinen ja sen jakaminen eri tahoille</t>
  </si>
  <si>
    <t>opintojen suunnittelu</t>
  </si>
  <si>
    <t>Osaamisen kartoituspalvelu</t>
  </si>
  <si>
    <t>Osaamisen kartoittaminen</t>
  </si>
  <si>
    <t>Oman osaamisen kartoitus ja kehittämisen arviointi</t>
  </si>
  <si>
    <t xml:space="preserve">Opintopolku.fi: Europassi-palvelu </t>
  </si>
  <si>
    <t>europass.fi</t>
  </si>
  <si>
    <t>Eurooppalainen portfolio ja osaaminen</t>
  </si>
  <si>
    <t>Henkilökohtainen osaamisen kokonaisuus kansainvälistymiseen</t>
  </si>
  <si>
    <t xml:space="preserve"> Ulkomailla suoritettujen tutkintojen tunnistaminen</t>
  </si>
  <si>
    <t>https://www.oph.fi/koulutus_ja_tutkinnot/tutkintojen_tunnustaminen</t>
  </si>
  <si>
    <t>Ulkomailla suoritettujen tutkintojen tunnustaminen</t>
  </si>
  <si>
    <t>Kansainvälisen tutkinnon tunnustaminen</t>
  </si>
  <si>
    <t xml:space="preserve"> Auktorisoitujen kääntäjien asiointipalvelu</t>
  </si>
  <si>
    <t>Kääntäjien pätevyyspalvelu</t>
  </si>
  <si>
    <t>Pätevyyden osoittaminen</t>
  </si>
  <si>
    <t xml:space="preserve"> Yleisten kielitutkintojen digitaalinen palvelu</t>
  </si>
  <si>
    <t>Yleisiin kielitutkintoihin ilmoittautuminen ja maksaminen</t>
  </si>
  <si>
    <t>Kielitaidon osoittaminen</t>
  </si>
  <si>
    <t>Palkeet</t>
  </si>
  <si>
    <t>valtiolle.fi</t>
  </si>
  <si>
    <t>www.valtiolle.fi</t>
  </si>
  <si>
    <t>https://www.suomi.fi/palvelut/tyonhaku-valtiolle-valtiokonttori/624db855-ce88-4656-bf74-66602060a23e/verkkoasiointi</t>
  </si>
  <si>
    <t>Työnhaku, Työpaikan vaihtaminen, Työkierto</t>
  </si>
  <si>
    <t>Palosuojelurahasto</t>
  </si>
  <si>
    <t>Valtionavustusten sähköinen asiointi</t>
  </si>
  <si>
    <t>Valtionavustustusten sähköinen haku, päätöskäsittely, tilitys ja seuranta</t>
  </si>
  <si>
    <t>Valtionavustusten hakemiseen ja päätöskäsittelyyn</t>
  </si>
  <si>
    <t>Patentti- ja rekisterihallitus PRH</t>
  </si>
  <si>
    <t xml:space="preserve"> YTJ-yrityshaku</t>
  </si>
  <si>
    <t>https://www.ytj.fi/index/tietoapalvelusta/yrityshaku.html</t>
  </si>
  <si>
    <t>https://www.suomi.fi/palvelut/yritys-ja-yhteisotietojarjestelman-ytj-tietopalvelut-patentti-ja-rekisterihallitus/dc533521-7e4f-4a2c-8514-9661c3efa5c5</t>
  </si>
  <si>
    <t xml:space="preserve">Yritystoiminnan seuranta,  yritystoiminnan suunnittelu, yrityksen perustaminen,  muutokset yrityksen elinkaaren aikana. </t>
  </si>
  <si>
    <t xml:space="preserve"> Virre Kauppa- ja säätiörekisteritietopalvelu</t>
  </si>
  <si>
    <t>www.virre.fi</t>
  </si>
  <si>
    <t>https://www.suomi.fi/palvelut/verkkoasiointi/virre-tietopalvelu-patentti-ja-rekisterihallitus/8425e206-7f75-4f7e-9b21-eb52e6db0c50</t>
  </si>
  <si>
    <t>Yrityksen nimipalvelu</t>
  </si>
  <si>
    <t>https://nimipalvelu.prh.fi/nipa/fi</t>
  </si>
  <si>
    <t>https://www.suomi.fi/palvelut/verkkoasiointi/yrityksen-nimipalvelu-patentti-ja-rekisterihallitus/a4131f91-06f7-436e-a0ca-1b9d5527c679</t>
  </si>
  <si>
    <t xml:space="preserve">Yrittäjäksi ryhtyminen, yritystoiminnan suunnittelu,  yrityksen nimen valinta, yrityksen perustaminen, yrityksen nimen muuttaminen </t>
  </si>
  <si>
    <t xml:space="preserve"> Tilintarkastajahaku</t>
  </si>
  <si>
    <t>https://epalvelut.prh.fi/tilintarkastajahaku/</t>
  </si>
  <si>
    <t>https://www.suomi.fi/palvelut/tietoa-tilintarkastajista-patentti-ja-rekisterihallitus/481342c3-362e-4053-a7bc-a9cc64177916</t>
  </si>
  <si>
    <t>ammatin harjoittaminen, tilintarkastajaksi hakeutuminen, tilintarkastajana toimiminen, tilintarkastajan valitseminen, yritystoiminnan suunnittelu</t>
  </si>
  <si>
    <t>LEI-tunnuspalvelu</t>
  </si>
  <si>
    <t>https://epalvelut.prh.fi/lei/fi/</t>
  </si>
  <si>
    <t>LEI-tunnuksen hakeminen</t>
  </si>
  <si>
    <t>Elinkeinotoiminnan harjoittaminen</t>
  </si>
  <si>
    <t xml:space="preserve"> Kaupparekisterin asiointipalvelu</t>
  </si>
  <si>
    <t>https://www.ytj.fi/</t>
  </si>
  <si>
    <t>https://www.suomi.fi/palvelut/verkkoasiointi/yritys-ja-yhteisotietojarjestelma-ytj-patentti-ja-rekisterihallitus/f50a4802-ebe9-4b6a-b25e-1246c92a035c</t>
  </si>
  <si>
    <t xml:space="preserve">Sähköinen ilmoittaminen </t>
  </si>
  <si>
    <t xml:space="preserve">Yrittäjäksi ryhtyminen, urasiirtymä, oman talon rakentaminen, hallitusvastuun ottaminen, yritystoiminnan suunnittelu, yrityksen perustaminen, yrityksen myyminen,liiketoiminnan päättäminen, muutokset yrityksen elinkaaren aikana. </t>
  </si>
  <si>
    <t>Tilinpäätöstietojen ilmoittaminen</t>
  </si>
  <si>
    <t>https://www.prh.fi/fi/kaupparekisteri/tilinpaatos.html</t>
  </si>
  <si>
    <t>Tilinpäätös ilmoitetaan veroilmoituksen liitteenä</t>
  </si>
  <si>
    <t>Yritystoiminnan vuosittaiset velvollisuudet</t>
  </si>
  <si>
    <t>XBRL-muotoisten tilinpäätösten ilmoittaminen</t>
  </si>
  <si>
    <t>Rakenteisten tilinpäätösten rajapinta</t>
  </si>
  <si>
    <t xml:space="preserve"> Yhdistysten asiointipalvelu </t>
  </si>
  <si>
    <t>Nykyinen palvelu (korvautuu uudella 7/2019I https://yhdistysilmoitus.prh.fi/etusivu.htx</t>
  </si>
  <si>
    <t>https://www.suomi.fi/palvelut/verkkoasiointi/yhdistyksen-sahkoiset-ilmoitukset-patentti-ja-rekisterihallitus/5fe96e7f-8a55-4006-a6d6-dbcbbebe6db6</t>
  </si>
  <si>
    <t>Yhdistysrekisterin palvelut uudistetaan kokonaisuudessaan. Uudet palvelut ovat käytössä 7/2019</t>
  </si>
  <si>
    <t>Harrastustoiminnan aloittaminen, aattellinen vaikuttaminen, uskonnollinen vaikuttaminen, poliittinen vaikuttaminen</t>
  </si>
  <si>
    <t>Chatbot-palvelu</t>
  </si>
  <si>
    <t>http://www.startingupsmoothly.fi/</t>
  </si>
  <si>
    <t>PRH:n, maahanmuuttoviraston ja Verohallinnon yhteinen englanninkielinen Chatbot-pilotti yrityksen perustamiseen liittyvästä neuvonnasta</t>
  </si>
  <si>
    <t>Yrittäjäksi ryhtyminen, yritystoiminnan suunnittelu,  yrityksen perustaminen, Suomeen muuttamisen suunnittelu</t>
  </si>
  <si>
    <t>Yhdistysrekisterin tietopalvelu</t>
  </si>
  <si>
    <t>Nykyinen palvelu (korvautuu uudella 7/2019) http://yhdistysrekisteri.prh.fi/etusivu.htx</t>
  </si>
  <si>
    <t>https://www.suomi.fi/palvelut/rekisteritietoa-yhdistyksista-patentti-ja-rekisterihallitus/16cc10f7-8df8-44cd-ae5d-cc3daaf04782/verkkoasiointi</t>
  </si>
  <si>
    <t>Yhdistystoiminnan seuranta, harrastustoiminnan aloittaminen, aattellinen vaikuttaminen, uskonnollinen vaikuttaminen, poliittinen vaikuttaminen</t>
  </si>
  <si>
    <t xml:space="preserve"> Patenttitietokanta</t>
  </si>
  <si>
    <t>https://patent.prh.fi/patinfo/default2.asp?Lng=</t>
  </si>
  <si>
    <t>https://www.suomi.fi/palvelut/verkkoasiointi/patinfo-patentti-ja-rekisterihallitus/d914366b-49ee-4f9a-a16c-0c28c4b05d50</t>
  </si>
  <si>
    <t>Keksinnön uutuuden selvittäminen, hyödynnettävien keksintöjen etsiminen, kilpailijoiden seuranta, patentin voimassaolon tarkistaminen</t>
  </si>
  <si>
    <t xml:space="preserve"> Tilintarkastusvalvonnan sähköinen asiointipalvelu</t>
  </si>
  <si>
    <t xml:space="preserve">Ammatin harjoittaminen, tilintarkastajaksi hakeutuminen, tilintarkastajana toimiminen, </t>
  </si>
  <si>
    <t xml:space="preserve"> Tavaramerkkirekisteröinnin hakeminen ja uudistaminen</t>
  </si>
  <si>
    <t>https://www.prh.fi/fi/tavaramerkit/tavaramerkkiasioinninetusivu.html</t>
  </si>
  <si>
    <t>https://www.suomi.fi/palvelut/tavaramerkki-patentti-ja-rekisterihallitus/9d580c6f-ba1e-41b3-b053-a5109bf3ff46/verkkoasiointi</t>
  </si>
  <si>
    <t>Yritystoiminann kehittäminen, tavaroiden ja palveluiden suojaus, brändin luominen</t>
  </si>
  <si>
    <t>Patentin asiointipalvelut</t>
  </si>
  <si>
    <t>https://epalvelut.prh.fi/ptefiling/</t>
  </si>
  <si>
    <t>Hakemuksen voi lähettää sähköisesti Epoline Online Filing (eOLF) -ohjelmalla (patenttiasiamiehet ja usein patenttihakemuksia tekevät) tai sähköisen palvelun kautta</t>
  </si>
  <si>
    <t>Tuotteiden kehittäminen,  keksinnön suojaus, innovaatioiden luominen</t>
  </si>
  <si>
    <t xml:space="preserve"> Mallioikeusrekisteröinnin sähköinen hakeminen</t>
  </si>
  <si>
    <t>https://www.prh.fi/fi/mallioikeudet/mallioikeusasiointi.html</t>
  </si>
  <si>
    <t>https://www.suomi.fi/palvelut/verkkoasiointi/sahkoinen-mallihakemus-patentti-ja-rekisterihallitus/2f3115b5-8a55-4cad-8f6c-5a8bc8d19ddd</t>
  </si>
  <si>
    <t>Muotoilun suojaaminen, tuotekehittely</t>
  </si>
  <si>
    <t>Poliisi</t>
  </si>
  <si>
    <t>Rahankeräyslupa</t>
  </si>
  <si>
    <t>https://asiointi.poliisi.fi/asioiverkossa/rahankerays</t>
  </si>
  <si>
    <t>https://www.suomi.fi/palvelut/rahankerayslupa-poliisi/9522ca3b-5076-4dbf-bfee-eb0098159540</t>
  </si>
  <si>
    <t>Rahankeräys, Varainhankinta</t>
  </si>
  <si>
    <t>Passi</t>
  </si>
  <si>
    <t>https://asiointi.poliisi.fi/asioiverkossa/passit</t>
  </si>
  <si>
    <t>https://www.suomi.fi/palvelut/passihakemus-poliisi/eb496f06-13e6-44f1-83db-52cb5c6571f9</t>
  </si>
  <si>
    <t>Henkilöllisyys, Matkustaminen</t>
  </si>
  <si>
    <t>Henkilökortti</t>
  </si>
  <si>
    <t>https://www.suomi.fi/palvelut/henkilokortti-poliisi/36f22826-cff5-4e38-9aa6-44e6509601bd</t>
  </si>
  <si>
    <t>Yksityinen turvallisuusala:  korttiluvat</t>
  </si>
  <si>
    <t>https://asiointi.poliisi.fi/asioiverkossa/turvallisuusala</t>
  </si>
  <si>
    <t>https://www.suomi.fi/palvelut/verkkosivu/ohjeita-yksityisen-turvallisuusalan-korttihakemuksiin-poliisi/24816f9c-361e-4fbf-b426-70ea21a03918</t>
  </si>
  <si>
    <t>Yksityinen turvallisuusala, Vartija</t>
  </si>
  <si>
    <t>Rahankeräysilmoitus</t>
  </si>
  <si>
    <t>tbd</t>
  </si>
  <si>
    <t>Pienemmissä keräyksissä tulevan uuden lain mukaan voidaan tehdä ilmoitus rahankeräyksestä</t>
  </si>
  <si>
    <t>Yksityinen turvallisuusala:  elinkeinolupiin liittyviä hakemus- ja ilmoitusprosesseja</t>
  </si>
  <si>
    <t>https://www.suomi.fi/haku?p=0&amp;q=Yksityinen%20turvallisuusala%20poliisi&amp;sl=false</t>
  </si>
  <si>
    <t>Yksityisen turvallisuusalan elinkeinotoiminnan hakemus- ja ilmoituspalvelut</t>
  </si>
  <si>
    <t>Aselupien hankkimiseen ja ase-elinkeinon harjoittamiseen</t>
  </si>
  <si>
    <t>Muut luvat ja ilmoitukset</t>
  </si>
  <si>
    <t>https://asiointi.poliisi.fi/asioiverkossa/muutluvat</t>
  </si>
  <si>
    <t>https://www.suomi.fi/palvelut/yleisotilaisuusilmoitus-poliisi/5c51b542-a046-4273-a828-4ecf788e2c75, https://www.suomi.fi/palvelut/rajaytystyoilmoitus-poliisi/c0a72fb4-7cd1-4355-9431-9bb7cd41f1f5, https://www.suomi.fi/palvelut/ilmoitus-ilotulitusnaytoksesta-poliisi/e13ecb86-40bf-4cd4-940c-99a0ff42970d, https://www.suomi.fi/palvelut/luvattomat-ampuma-aseet-ja-rajahteet-poliisi/0c7e568e-ec03-471a-b6b6-672b20d9b019, https://www.suomi.fi/palvelut/yleinen-kokous-poliisi/2e13f695-ed41-4a17-a6bb-df8f4fb92dd6</t>
  </si>
  <si>
    <t>Yleisötilaisuusilmoitukset, räjäytystyöilmoitukset, ilotulitusnäytösilmoitukset, Ilmoitus luvattomasta ampuma-aseesta, aseen osasta, patruunasta, erityisen vaarallisesta ammuksesta tai räjähteestä, ilmoitus yleisestä kokouksesta</t>
  </si>
  <si>
    <t>Kuolinpesä, Yleisötilaisuuden järjestäminen</t>
  </si>
  <si>
    <t>Aseluvat:  aselupiin ja ase-elinkeinotoimintaan liittyvät asiointipalvelut </t>
  </si>
  <si>
    <t>https://www.suomi.fi/palvelut/ampuma-aseluvat-poliisi/c678dd3e-21ee-4206-87d3-eff9afbb0963</t>
  </si>
  <si>
    <t>Aselupiin ja ase-elinkeinoasioihin liittyvät ensimmäiset asiointipalvelut (aselupa, jne)</t>
  </si>
  <si>
    <t>Aseluvat:  aselupiin ja ase-elinkeinotoimintaan liittyvät ensimmäiset asiointipalvelut</t>
  </si>
  <si>
    <t>Aselupiin ja ase-elinkeinoasioihin liittyvät loput asiointipalvelut</t>
  </si>
  <si>
    <t>Rahanpesu epäilyilmoitus</t>
  </si>
  <si>
    <t>Anonyymi ilmoitus koskien veikkauksen toimihenkilöihin kohdistuvia rahanpesuepäilyksiä.</t>
  </si>
  <si>
    <t>Nettivinkki</t>
  </si>
  <si>
    <t>voit jättää poliisille ei kiireellisen tiedon internetissä havaitsemastasi epäilyttävästä aineistosta</t>
  </si>
  <si>
    <t>Ajanvaraus</t>
  </si>
  <si>
    <t>https://www.suomi.fi/palvelut/ajanvaraus-poliisi/cd9e8fb6-2036-454d-8d46-c776851bcb30</t>
  </si>
  <si>
    <t>Asiaa poliisilaitokselle</t>
  </si>
  <si>
    <t>Rikosilmoitus</t>
  </si>
  <si>
    <t>https://asiointi.poliisi.fi/asioiverkossa/rikos</t>
  </si>
  <si>
    <t>https://www.suomi.fi/palvelut/rikosilmoitus-poliisi/3867acf0-9340-408d-b33b-cb4703767389</t>
  </si>
  <si>
    <t>Rikoksen uhri, Rikoksen todistaminen, Rikos</t>
  </si>
  <si>
    <t xml:space="preserve"> Vastaus automaattisen liikennevalvonnan kuvaamaan rikkomukseen</t>
  </si>
  <si>
    <t>https://www.suomi.fi/palvelut/vastaus-poliisin-automaattista-liikennevalvontaa-koskevaan-kirjeeseen-poliisi/0c5ff916-2a66-4377-b999-291f2d01a999</t>
  </si>
  <si>
    <t>Ylinopeuden ajaminen, Kamera välähti</t>
  </si>
  <si>
    <t>Voimassaolopalvelu</t>
  </si>
  <si>
    <t>Vahvoja sähköisiä tunnisteita tarjoaville organisaatioille tarjottava palvelu, jossa voidaan tarkistaa käytetyn henkilöllisyystodistuksen voimassaolo.</t>
  </si>
  <si>
    <t>Vahvan sähköisen tunnistamisvälineen myöntäminen</t>
  </si>
  <si>
    <t>Puolustusvoimat</t>
  </si>
  <si>
    <t>Laskuvarjojääkärit</t>
  </si>
  <si>
    <t>https://asiointi.puolustusvoimat.fi</t>
  </si>
  <si>
    <t>https://www.suomi.fi/palvelut/laskuvarjojaakarit-puolustusvoimat/6df1752b-11af-4251-9f4e-49ae38c9bf3e</t>
  </si>
  <si>
    <t>Asevelvollisuus, varusmiespalvelus</t>
  </si>
  <si>
    <t>Puolustusministeriö</t>
  </si>
  <si>
    <t>Sukeltajat</t>
  </si>
  <si>
    <t>https://www.suomi.fi/palvelut/sukeltajat-puolustusvoimat/31047a28-7972-493f-9a6c-42480201677c</t>
  </si>
  <si>
    <t>Lentäjät</t>
  </si>
  <si>
    <t>https://www.suomi.fi/palvelut/lentajat-puolustusvoimat/4610b5dc-9262-43f3-a0c7-05e7a865689d</t>
  </si>
  <si>
    <t>Urheilukoulu</t>
  </si>
  <si>
    <t>https://varusmies.fi/erikoisjoukot/urheilukoulu</t>
  </si>
  <si>
    <t>Varusmiessoittajat</t>
  </si>
  <si>
    <t>https://varusmies.fi/varusmiessoittajat</t>
  </si>
  <si>
    <t>Suomen kansainväliset valmiusjoukot</t>
  </si>
  <si>
    <t>https://www.suomi.fi/palvelut/suomen-kansainvaliset-valmiusjoukot-puolustusvoimat/988f991e-8912-4907-9070-783c31daef2e</t>
  </si>
  <si>
    <t>Ilmavoimien erikoiskurssit</t>
  </si>
  <si>
    <t>https://www.suomi.fi/palvelut/ilmavoimien-sotilaskuljettajat-puolustusvoimat/c4d2b2f7-eb57-4ab5-ba81-69b397b6dd19, https://www.suomi.fi/palvelut/ilmavoimien-tilannevalvojat-ja-taistelunjohtajat-puolustusvoimat/93ae77d7-9916-4b42-9c42-6b09f45d3052, https://www.suomi.fi/palvelut/havittaja-helikopteri-ja-lennokkiapumekaanikot-puolustusvoimat/7dadc23b-68e2-40c7-bb65-b37618d8c67d</t>
  </si>
  <si>
    <t>Elektronisen sodankäynnin koulutus</t>
  </si>
  <si>
    <t>https://varusmies.fi/elektronisen-sodankaynnin-koulutus</t>
  </si>
  <si>
    <t>Alokaskysely</t>
  </si>
  <si>
    <t>Alokaskysely on 3 kuukautta ennen varusmiespalveluksen alkua täytettävä kysely.</t>
  </si>
  <si>
    <t>Palveluksenaloittamisajan/-paikan muutos</t>
  </si>
  <si>
    <t>https://www.suomi.fi/palvelut/palveluksen-aloittamisajan-tai-paikan-muutos-puolustusvoimat/ee36924c-164e-4710-b313-647b47e0b3f9</t>
  </si>
  <si>
    <t>Vapautushakemus kertausharjoituksesta</t>
  </si>
  <si>
    <t>https://www.suomi.fi/palvelut/vapautus-kertausharjoituksesta-puolustusvoimat/bb9ab3d0-2bc8-4954-a6f7-5c994c9cdbd9</t>
  </si>
  <si>
    <t>Asevelvollisuus</t>
  </si>
  <si>
    <t>Hakemus reservin täydennyskoulutukseen</t>
  </si>
  <si>
    <t>https://www.suomi.fi/palvelut/reservin-taydennyskurssit-puolustusvoimat/1d1dc160-8ed0-4e5f-8bc2-2506d4938347</t>
  </si>
  <si>
    <t>Hakemus naisten vapaaehtoiseen asepalvelukseen</t>
  </si>
  <si>
    <t>https://www.suomi.fi/palvelut/naisten-vapaaehtoinen-asepalvelus-puolustusvoimat/c6bd17e9-7486-4d5c-b474-a2372cd28075</t>
  </si>
  <si>
    <t>Luvat alueilla toimimisesta</t>
  </si>
  <si>
    <t>Aluevalvontalain alaisia palveluja.</t>
  </si>
  <si>
    <t>Aluevalvontalaki</t>
  </si>
  <si>
    <t>Henkilövaraaminen</t>
  </si>
  <si>
    <t>Työnantaja voi varata henkilöstönsä jäseniä kriittisiin töihin myös poikkeusoloissa. Tällöin työntekijän sodan ajan tehtävä on toimia työnantajansa palveluksessa yhteiskunnan elintärkeiden toimintojen turvaamiseksi.</t>
  </si>
  <si>
    <t>Mobiilisovellus asevelvollisille</t>
  </si>
  <si>
    <t>Mobiilisovellus, jossa asevelvollinen voi hoitaa asevelvollisuusasioitaan; lomat, matkustus jne.</t>
  </si>
  <si>
    <t>Chatbot</t>
  </si>
  <si>
    <t>Chatbot-ratkaisun tavoitteena on tuottaa vastaukset asevelvollisten usein kysyttyihin kysymyksiin.</t>
  </si>
  <si>
    <t>Haku erityistehtäviin, Täydentävä johtajahaku erityistehtäviin</t>
  </si>
  <si>
    <t>https://varusmies.fi/erityistehtavat</t>
  </si>
  <si>
    <t>Rajavartiolaitos/Puolustusvoimat</t>
  </si>
  <si>
    <t>Erikoisrajajäkäärit</t>
  </si>
  <si>
    <t>https://www.suomi.fi/palvelut/erikoisrajajaakarit-puolustusvoimat/1bf5e1ad-5838-4d14-b6fd-1f5907c96c66</t>
  </si>
  <si>
    <t>Riistakeskus</t>
  </si>
  <si>
    <t xml:space="preserve"> Oma riista</t>
  </si>
  <si>
    <t>https://oma.riista.fi</t>
  </si>
  <si>
    <t>Ei ole kuvattu</t>
  </si>
  <si>
    <t>Riistakonsernin sähköinen asiointipalvelu</t>
  </si>
  <si>
    <t>Muutaman vuoden sisällä kaikki riistahallintoon liittyvät lupa- datan tallennus ja analysointipalvelut</t>
  </si>
  <si>
    <t xml:space="preserve">Lupiin liittyviä tapahtumia 5000, erillisiä kirjauksia saaliista ja havainnoista yhteensä satoja tuhansia.  </t>
  </si>
  <si>
    <t>Kaikki edellä mainittu</t>
  </si>
  <si>
    <t>Ruokavirasto</t>
  </si>
  <si>
    <t>Hyrrä – maaseudun tukien sähköinen asiointipalvelu</t>
  </si>
  <si>
    <t>https://hyrra.ruokavirasto.fi/login.html</t>
  </si>
  <si>
    <t>https://www.suomi.fi/palvelut/verkkoasiointi/hyrra-maaseudun-tukien-sahkoinen-asiointipalvelu-maaseutuvirasto/d0babc36-28a3-44e3-8485-056b6a706ad3</t>
  </si>
  <si>
    <t>yrityksen perustaminen, sukupolven vaihdos, toimivan yrityksen kehittäminen, yhteisön elämänlaadun parantaminen, tiedonvälitys ja koulutuksen jakaminen, ympäristöhuolto, infrastruktuurin parantaminen, tietoliikenneyhteyksien parantaminen</t>
  </si>
  <si>
    <t>Paperiprosessilla aloitettu asiointi</t>
  </si>
  <si>
    <t>Touko, asiointisovellus siemen- rehu- ja lannoitetoimintaan</t>
  </si>
  <si>
    <t>https://asiointi.ruokavirasto.fi</t>
  </si>
  <si>
    <t>Loppuasiakas näkee omiin näytteisiinsä /toimintaansa liittyvät tulokset, päätökset ja raportit palvelun kautta. Loppuasiakas voi ilmoittaa uudesta toiminnasta ja toimintaan liittyvistä muutoksista lomakkeilla.</t>
  </si>
  <si>
    <t>Liiketoiminnan aloittaminen, liiketoiminnan päättäminen, muutokset liiketoiminnassa, liiketoimintaan liittyvät raportit ja päätökset</t>
  </si>
  <si>
    <t>ilppa - Ympäristöterveydenhuollon ilmoitukset</t>
  </si>
  <si>
    <t>ilppa.fi</t>
  </si>
  <si>
    <t>ilppa - Ympäristöterveydenhuollon sähköisen asioinnin palvelussa käytetään Suomi.fi tunnistusta, jotta asiakas saadaan vahvasti tunnistettua. Asiointisovelluksessa on käytössä yhteiskäyttöinen ratkaisu, jossa henkilötunnus pseudonomisoidaan heti tunnistustapahtuman jälkeen. Tietojärjestelmään talletetaan 1994/763 Terveydensuojelulain 13 § ja 2006/23 Elintarvikelaki 13 §, 83 § ja 84 § nojalla tarvittavat tunnistetiedot.   Asiointipalvelussa elintarvikehuoneiston ja terveydensuojelulain mukaista toimintaa harjoittavat toimijat voivat ilmoittaa toiminnan aloittamisesta, toiminnan olennaisesta muuttumisesta sekä toiminnan lopettamisesta ja keskeyttämisestä. Palveluun toteutetaan myös mahdollisuus ilmoittaa sairastumisesta, jonka epäillään johtuvan elintarvikkeesta, talousvedestä tai uimavedestä sekä asunnontarkastuspyynnöstä. Ilmoitusten tiedot tulevat sähköisesti suoraan viranomaisen käyttämään Vati-järjestelmään, jossa ympäristöterveydenhuollon valvontayksiköt käsittelevät ilmoitukset. Puhelimitse ja paperilomakkeilla tapahtuva ilmoitusmahdollisuus säilyy sähköisen palvelun rinnalla.</t>
  </si>
  <si>
    <t>Liiketoimintatapahtumat: Elintarvikealan tai terveydensuojelulain mukaisen ilmoituksen varaisen toiminnan aloittaminen, keskeyttäminen tai lopettaminen. Toiminnan olennainen muuttuminen.  Elämäntapahtumat: Sairastuminen, jonka epäillään johtuvan elintarvikkeesta, talousvedestä tai uimavedestä.</t>
  </si>
  <si>
    <t>Paperilomake</t>
  </si>
  <si>
    <t>Eläintenpitäjärekisteri sähköinen asiointipalvelu</t>
  </si>
  <si>
    <t>https://epr.ruokavirasto.fi/</t>
  </si>
  <si>
    <t>-  Jokaisen eläintenpitäjän, joka pitää nautoja, sikoja, lampaita, vuohia, siipikarjaa, mehiläisiä, kimalaisia, turkiseläimiä tai kameli- ja hirvieläimiä, on rekisteröidyttävä eläintenpitäjäksi riippumatta eläinten määrästä tai niiden käyttötarkoituksesta. Samassa yhteydessä rekisteröidään pitopaikka siihen maantieteelliseen paikkaan, jossa eläimiä pidetään. Toimintaan liittyvät muutokset tulee ilmoittaa viimeistään kuukauden kuluttua tapahtumasta. Asiointipalvelun kautta eläintenpitäjä voi tehdä ja päivittää ilmoituksia eläintenpidosta ja pitopaikoista -          Myös eläinvälittäjät ovat velvollisia tekemään toiminnastaan ilmoituksen. Alustavan suunnitelman mukaan asiointi mahdollistuu asiointipalvelun kautta tehtäväksi vuonna 2021.</t>
  </si>
  <si>
    <t>Eläintenpitotoiminnan aloitus, muokkaus, lopettaminen yksityishenkilöillä ja yrityksillä Pitopaikkojen perustaminen, muokkaus, lopettaminen yksityishenkilöillä ja yrityksillä Haaskapaikkojen perustaminen, muokkaus, lopettaminen yksityishenkilöillä ja yrityksillä</t>
  </si>
  <si>
    <t>Vipu - Viljelijöiden verkkoasiointi</t>
  </si>
  <si>
    <t>vipu.ruokavirasto.fi</t>
  </si>
  <si>
    <t>https://www.suomi.fi/palvelut/verkkoasiointi/vipu-viljelijan-verkkoasiointi-maaseutuvirasto/5ecf05d3-2a92-443f-8a67-9db40647ac91</t>
  </si>
  <si>
    <t xml:space="preserve">Maataloustukien hakeminen (vuosittain) ja maataloustukiin liittyvien ilmoitusten tekeminen, maatalousyrityksen toiminnan aloittaminen </t>
  </si>
  <si>
    <t>Hakemuksen/ilmoituksen jättäminen paperisella lomakkeella</t>
  </si>
  <si>
    <t>Eläinlääkärirekisterin asiointipalvelu</t>
  </si>
  <si>
    <t>https://elainlaakarirekisteri-asiointi.evira.fi  https://elainlaakarirekisteri-asiointi.ruokavirasto.fi</t>
  </si>
  <si>
    <t>Laillistetuille ja väliaikaisesti ammattia harjoittaville eläinlääkäreille suunnattu asiointipalvelu netissä.  Eläinlääkärit voivat käydä palvelussa katsomassa ja päivittämässä omia perustietojaan, omien toimiensa tietoja sekä hallinnoida lupia yhteystietojensa luovuttamisesta apteekeille, lääketukkukaupoille, suoramarkkinointiin, mielipide- ja markkinointitutkimukseen, sukututkimukseen tai henkilömatrikkelia varten. Palvelu näyttää myös omat koulutustiedot&amp;toimiluvat sekä eläinlääkäriin kohdistuvat mahdolliset rajoitukset&amp;varoitukset.</t>
  </si>
  <si>
    <t>Ammattiin valmistumiseen, sukunimen vaihtuminen, sukupuolen vaihtuminen, kuolema, osoitteen muutokset, työpaikan muutokset, ammatinharjoittamisen rajoitukset ja varoitukset, eläkkeelle siirtyminen, maahan muutto (ulkomaalaiset eläinlääkärit, joilla hetu)</t>
  </si>
  <si>
    <t>Lammas- ja vuohirekisterin asiointipalvelu</t>
  </si>
  <si>
    <t>https://niemi.mmm.fi/elain/</t>
  </si>
  <si>
    <t>Rekisteriin tulee ilmoittaa eläinten poikimiset, poistot, ostot ja siirrot 7 päivän kuluessa tapahtumasta. Välittäjien ja teurastamoiden on tehtävä välitys- ja teurastusilmoituksensa. Sähköinen asiointisovellus eläintenpitäjille on netissä.</t>
  </si>
  <si>
    <t>Lampaiden ja/tai vuohien pitämiseen harrastustoimintana tai elinkeinona liittyy yksilöeläinrekisterin tietojen ylläpitäminen viralliseen rekisteriin.</t>
  </si>
  <si>
    <t>Sikarekisterin asiointipalvelu</t>
  </si>
  <si>
    <t>Eläintenpitäjä on velvollinen ilmoittamaan sikarekisteriin eläimen siirtämisestä, luovuttamisesta tai vastaanottamisesta viimeistään seitsemäntenä päivänä tapahtumasta. Pitopaikkakohtaiset eläinmääräilmoitus on myös tehtävä jokaisen kalenterikuukauden osalta. Sähköinen asiointisovellus eläintenpitäjille on netissä. Teurastamot ja välittäjät voivat tehdä ilmoituksensa myös eläinrekisterin rajapinnan kautta.</t>
  </si>
  <si>
    <t>Sikojen pitämiseen harrastustoimintana tai elinkeinona liittyy ryhmäeläinrekisterin tietojen ylläpitäminen viralliseen rekisteriin.</t>
  </si>
  <si>
    <t>Lampaiden ja vuohien korvamerkkien tilauspalvelu</t>
  </si>
  <si>
    <t>Jokainen 9.7.2005 ja sen jälkeen syntynyt lammas ja vuohi on merkittävä Ruokaviraston hyväksymillä korvamerkeillä. Merkit on kiinnitettävä ennen eläinten siirtoa syntymäpitopaikasta, mutta kuitenkin viimeistään 6 kuukauden ikäisenä. Eläintenpitäjä on vastuussa eläintensä asianmukaisesta merkitsemisestä. Palvelun kautta eläintenpitäjät voivat tilata uusia korvamerkkejä sekä korvausmerkkejä pudonneiden tilalle. Eläintenpitäjä voi myös tarkastella tilausten tietoja sekä tilausten toimeenpanon tilatietoja. Palvelun kautta korvamerkkitoimittajat hakevat tilaukset toimeenpantavaksi.</t>
  </si>
  <si>
    <t xml:space="preserve">Lampaiden ja/tai vuohien pitämiseen harrastustoimintana tai elinkeinona liittyy eläinten merkitseminen Ruokaviraston hyväksyminen tunnistimin. </t>
  </si>
  <si>
    <t>Nautaeläinrekisterin asiointipalvelu</t>
  </si>
  <si>
    <t>https://nautarekisteri.mloy.fi/DispatcherApp/</t>
  </si>
  <si>
    <t>Nautarekisterin asiointipalvelulla eläintenpitäjä voi ilmoittaa ja päivittää hallinnassaan olevien nautojen lakisääteiset tapahtumat nautarekisteriin. Asiointipalvelulla eläintenpitäjä voi myös tulostaa raportteja sekä eläinlistauksia eläimistään. Lakisääteisesti ilmoitettavia tapahtumia ovat mm. eläimen syntymä, kuolema ja eläinten siirrot pitopaikkojen välillä, myynnit ja ostot. Tapahtumat tulee ilmoittaa nautarekisteriin 7 vrk:n kuluessa tapahtumasta. 
Teurastamot ja eläinvälittäjät ilmoittavat omistuksessaan tai hallinnassaan olevien eläinten lakisääteiset tapahtumat nautarekisteriin 7 vuorokauden kuluessa tapahtumasta. Ilmoitettavia tapahtumia teurastamoiden ja eläinvälittäjien osalta ovat välitys- ja teurastusilmoitukset.</t>
  </si>
  <si>
    <t>Nautojen pitämiseen harrastustoimintana tai elinkeinona liittyy yksilöeläinrekisterin tietojen ylläpitäminen viralliseen rekisteriin. Liiketoimintatapahtuma: Nautojen välittämiseen tai teurastamiseen liittyvän elinkeinonharjoittamiseen liittyvien lakisääteisten ilmoitusten tekeminen viralliseen nautarekisteriin</t>
  </si>
  <si>
    <t>Nautojen alkuperäkysely</t>
  </si>
  <si>
    <t>http://nautarekisteri.mloy.fi/Alkupera/login.asp</t>
  </si>
  <si>
    <t>Alkuperäkyselyä eli rekisterikyselyä käyttävät teurastamot sekä eläinvälittäjät, jotka voivat palvelusta todeta mm. naudan alkuperän sekä onko naudan rekisteröinti kunnossa. Suppeassa muodossa palvelua voivat käyttää eläintenpitäjät ja kuluttajat. Esimerkiksi eläimen ostotilanteessa voidaan rekisterikyselyllä varmentaa, että naudan rekisteröinti on kunnossa.</t>
  </si>
  <si>
    <t xml:space="preserve">Liiketoimintatapahtuma: Nautojen siirtämiseen liittyy eläimen siirtokelpoisuuden tarkistaminen  </t>
  </si>
  <si>
    <t>Nautojen korvamerkkien tilauspalvelu</t>
  </si>
  <si>
    <t>Jokainen syntyvä vasikka on merkittävä kahdella virallisella, Ruokaviraston hyväksymällä korvamerkillä. Eläintenpitäjä on vastuussa eläintensä asianmukaisesta merkitsemisestä. Palvelun kautta eläintenpitäjät voivat tilata uusia korvamerkkejä, korvausmerkkejä pudonneiden tilalle ja tilapäismerkkejä. Eläintenpitäjä voi myös tarkastella tilausten tietoja sekä milloin tilaus on siirretty korvamerkkitoimittajalle.</t>
  </si>
  <si>
    <t xml:space="preserve">Nautojen pitämiseen harrastustoimintana tai elinkeinona liittyy eläinten merkitseminen Ruokaviraston hyväksyminen tunnistimin. </t>
  </si>
  <si>
    <t>Nekka, koulujakelun sähköinen asiointipalvelu</t>
  </si>
  <si>
    <t>https://nekka.ruokavirasto.fi</t>
  </si>
  <si>
    <t>https://www.suomi.fi/palvelut/koulujakelutuet-maaseutuvirasto/91ba67be-5325-4bd8-b312-ceb5979d49fa</t>
  </si>
  <si>
    <t>EUSA</t>
  </si>
  <si>
    <t>https://asiointi.eusa-rahastot.fi/#main</t>
  </si>
  <si>
    <t>Elämäntapahtumia: turvapaikan hakeminen, oleskeluluvan saaminen, kielteisen turvapaikkapäätöksen saaminen, käännytys- ja karkotuspäätökset. Näissä ajatuksena lähinnä, että osaisi hakeutua EUSA-rahoituksella toteutettavan toiminnan piiriin (kotoutuminen, vapaaehtoinen paluu jne.), mutta en tiedä ovatko tässä kontekstissa relevantteja.  Liiketoimintatapahtumia en osaa kuvitella. Ehkä jos perustettavan yhdistyksen toimiala on esim. kotoutumisen tukeminen, niin silloin voisi toimia.</t>
  </si>
  <si>
    <t>Suomen metsäkeskus</t>
  </si>
  <si>
    <t>Laatumetsä</t>
  </si>
  <si>
    <t>Mobiilisovellus. Lisätietoa ja latauslinkit https://www.wuudis.com/tukipalvelut/laatumetsa/</t>
  </si>
  <si>
    <t>Suomen metsäkeskuksen Laatumetsä-mobiilisovellus helpottaa metsänhoitotöiden laadun omavalvontaa. Metsänomistajat ja metsäalan toimijat voivat käyttää sovellusta maastossa ja tallentaa omavalvontamittausten tuloksia. Laatumetsällä tehdyt omavalvontamittaukset voidaan lähettää suoraan Suomen metsäkeskukselle. Omavalvontamittausten lähettämiseen vaaditaan vahva tunnistautuminen. Samalla sovelluksella voi myös lähettää havaintoja metsätuhoista.</t>
  </si>
  <si>
    <t>Metsän omistaminen ja käyttö</t>
  </si>
  <si>
    <t>Metsään Tie</t>
  </si>
  <si>
    <t>Mobiilisovellus. Latauslinkki https://play.google.com/store/apps/details?id=com.roadsml.metsatie&amp;hl=fi</t>
  </si>
  <si>
    <t xml:space="preserve">Metsään Tie -mobiilisovelluksen avulla kartoitetaan metsään johtavan tiestön kuntoa. Sovellus tuo jokaiselle mahdollisuuden merkitä metsäteiden kuntoon liittyviä huomioita. Sovelluksen käyttäjä voi tallentaa ajoa haittaavia tekijöitä, esteitä ja kääntöpaikkoja. 
Metsätien kuntoon liittyvien havaintojen lisäksi mobiilisovellus tallentaa ajoa puhelimen GPS-tietoa hyödyntäen. Tallennuksen aikana puhelimen sensorit mittaavat metsätien kuntoa. Ajon jälkeen käyttäjällä on mahdollisuus antaa oma arvio ajamansa metsätien kunnosta. 
Mobiilisovelluksella raportoitu tieto metsäteistä esitetään Metsäkeskuksen karttapalvelussa.
</t>
  </si>
  <si>
    <t>Metsässä liikkuminen</t>
  </si>
  <si>
    <t>Metsään.fi</t>
  </si>
  <si>
    <t>www.metsaan.fi</t>
  </si>
  <si>
    <t>https://www.suomi.fi/palvelut/verkkoasiointi/metsaan-fi-suomen-metsakeskus/fa390b40-11cb-4244-92f6-01e933919a5d</t>
  </si>
  <si>
    <t>Yhteismetsärekisteri</t>
  </si>
  <si>
    <t>Yhteismetsärekisteri on julkinen tietopalvelu, josta voi hakea tiedon yhteismetsän ohjesäännöstä, hoitokunnan jäsenistä ja yhteismetsän toiminimen kirjoittamiseen oikeutetuista henkilöistä. Yhteismetsän edustaja voi päivittää yhteismetsän tietoja.</t>
  </si>
  <si>
    <t>Säteilyturvakeskus STUK</t>
  </si>
  <si>
    <t>Säteilyturvakeskukselta haettavat hyväksynnät ja pätevyydet</t>
  </si>
  <si>
    <t>https://www.suomi.fi/palvelut/sateilyturvakeskukselta-haettavat-hyvaksynnat-ja-patevyydet-sateilyturvakeskus/533a009c-ab42-42eb-ad27-0be352215a39/asiointikanavat</t>
  </si>
  <si>
    <t>https://www.suomi.fi/palvelut/sateilyturvakeskukselta-haettavat-hyvaksynnat-ja-patevyydet-sateilyturvakeskus/533a009c-ab42-42eb-ad27-0be352215a39</t>
  </si>
  <si>
    <t>Työntekijän säteilyannoksen valvonta</t>
  </si>
  <si>
    <t>https://www.suomi.fi/palvelut/tyontekijan-sateilyannoksen-valvonta-sateilyturvakeskus/53013ed6-8d31-4a52-9918-f413a9ce744e/asiointikanavat</t>
  </si>
  <si>
    <t>https://www.suomi.fi/palvelut/tyontekijan-sateilyannoksen-valvonta-sateilyturvakeskus/53013ed6-8d31-4a52-9918-f413a9ce744e</t>
  </si>
  <si>
    <t>Työntekijöiden säteilyaltistuksen mittausmenetelmien hyväksyntä</t>
  </si>
  <si>
    <t>https://www.stuk.fi/stuk-valvoo/sateilyn-kayttajalle/sateilymittaukset/annosmittauspalveluiden-ja-radonmittalaitteiden-hyvaksynta</t>
  </si>
  <si>
    <t>https://www.suomi.fi/palvelut/verkkosivu/annosmittauspalvelun-hyvaksynta-sateilyturvakeskus/0c87a973-1ddb-4f03-98bd-b804d02aa476</t>
  </si>
  <si>
    <t>Radioaktiivisten aineiden kuljetusten valvonta</t>
  </si>
  <si>
    <t>https://www.stuk.fi/stuk-valvoo/sateilyn-kayttajalle/toiminnan-valvonta/radioaktiivisten-aineiden-kuljetus</t>
  </si>
  <si>
    <t>https://www.suomi.fi/palvelut/radioaktiivisten-aineiden-kuljetusten-valvonta-sateilyturvakeskus/6d197382-7662-49a4-86eb-1602d03ba186</t>
  </si>
  <si>
    <t>Säteilyn käyttöön liittyvän turvallisuusluvan hakeminen/ylläpitäminen</t>
  </si>
  <si>
    <t>https://www.suomi.fi/palvelut/sateilyn-kayttoon-liittyvan-turvallisuusluvan-hakeminen-yllapitaminen-sateilyturvakeskus/9f3d5a21-a355-40db-8c7d-26d2df8c6561/asiointikanavat</t>
  </si>
  <si>
    <t>https://www.suomi.fi/palvelut/sateilyn-kayttoon-liittyvan-turvallisuusluvan-hakeminen-yllapitaminen-sateilyturvakeskus/9f3d5a21-a355-40db-8c7d-26d2df8c6561</t>
  </si>
  <si>
    <t>STUKin maksulliset mittauspalvelut</t>
  </si>
  <si>
    <t>https://www.suomi.fi/palvelut/stukin-maksulliset-mittauspalvelut-sateilyturvakeskus/e72ab1e6-ad25-419c-bf74-39ca9b75b5fe/asiointikanavat</t>
  </si>
  <si>
    <t>https://www.suomi.fi/palvelut/stukin-maksulliset-mittauspalvelut-sateilyturvakeskus/e72ab1e6-ad25-419c-bf74-39ca9b75b5fe</t>
  </si>
  <si>
    <t>Tietopyynnöt, henkilörekisteritietojen tarkistaminen, ohjaus- ja neuvontapyynnöt</t>
  </si>
  <si>
    <t>https://www.suomi.fi/palvelut/tietopyynnot-henkilorekisteritietojen-tarkistaminen-ohjaus-ja-neuvontapyynnot-sateilyturvakeskus/db114da6-a05a-42f4-8238-baa7bbb852a5/asiointikanavat</t>
  </si>
  <si>
    <t>https://www.suomi.fi/palvelut/tietopyynnot-henkilorekisteritietojen-tarkistaminen-ohjaus-ja-neuvontapyynnot-sateilyturvakeskus/db114da6-a05a-42f4-8238-baa7bbb852a5</t>
  </si>
  <si>
    <t>Taiteen edistämiskeskus</t>
  </si>
  <si>
    <t>Apurahojen verkkoasiointi yksityishenkilöille</t>
  </si>
  <si>
    <t>www.taike.fi</t>
  </si>
  <si>
    <t>https://www.suomi.fi/palvelut/apuraha-ja-avustusasiakkaiden-verkkoasiointi-taiteen-edistamiskeskus/e9d4f33d-a191-4d3a-8734-133e76bfedc3</t>
  </si>
  <si>
    <t>Taiteellisen työn tekemiseen. Apuraha ammattitaiteilijalle mahdollistaa taiteelliseen työn tekemisen tai hankkeen toteuttamisen.</t>
  </si>
  <si>
    <t>sähköposti ja chat-palvelu</t>
  </si>
  <si>
    <t>Tulli</t>
  </si>
  <si>
    <t xml:space="preserve">Intrastat-ilmoittaminen </t>
  </si>
  <si>
    <t>https://asiointi.tulli.fi/asiointipalvelu</t>
  </si>
  <si>
    <t>https://www.suomi.fi/palvelut/intrastat-ilmoituspalvelu-yrityksille-tulli/624ab6a5-982e-472e-9a66-303c8d43f9d5</t>
  </si>
  <si>
    <t>Tavaran tuonti ja vienti, EU-sisäkaupan ilmoitukset</t>
  </si>
  <si>
    <t>Intrastat-ilmoittaminen, sanomapohjainen asiointi</t>
  </si>
  <si>
    <t xml:space="preserve">sanomapohjainen asiointi </t>
  </si>
  <si>
    <t>Passitus: ilmoitus tullaamattoman tavaran siirtoon</t>
  </si>
  <si>
    <t>Tulossa</t>
  </si>
  <si>
    <t>Asiakas voi antaa Tullille passitusilmoituksen tunnistautumattomana tai tunnistautuneena käyttäjänä.</t>
  </si>
  <si>
    <t>Tullaamattoman tavaran siirto toimitusketjussa.</t>
  </si>
  <si>
    <t>Passitus, sanomapohjainen asiointi</t>
  </si>
  <si>
    <t>sanomapohjainen asiointi</t>
  </si>
  <si>
    <t>Asiakas voi antaa Tullille passitusilmoituksen sanomalla. Asiakas tarvitsee käyttöönsä sitä varten tehdyn ohjelman ja tarvittavat Tullin myöntämät luvat.</t>
  </si>
  <si>
    <t>Tuontitullaus</t>
  </si>
  <si>
    <t>https://www.suomi.fi/palvelut/tulliselvityksen-tekeminen-henkiloasiakkaana-tulli/d7413825-96b1-4d8f-b797-b93f117ad2e6 https://www.suomi.fi/palvelut/tulliselvityksen-tekeminen-yritysasiakkaana-tulli/6c7f212d-d548-41df-8d25-25ab0fb36be5</t>
  </si>
  <si>
    <t>Tavaran tuonti</t>
  </si>
  <si>
    <t>Tuontitullaus, sanomapohjainen asiointi</t>
  </si>
  <si>
    <t>https://www.suomi.fi/palvelut/tulliselvityksen-tekeminen-yritysasiakkaana-tulli/6c7f212d-d548-41df-8d25-25ab0fb36be5</t>
  </si>
  <si>
    <t>Viennin ilmoittaminen</t>
  </si>
  <si>
    <t>https://www.suomi.fi/palvelut/vienti-ilmoituspalvelu-vientiselvityksen-tekeminen-henkiloasiakkaille-tulli/7e6de176-b5d3-4b13-a634-77632c66d1d5 https://www.suomi.fi/palvelut/vientiselvityksen-tekeminen-yritysasiakkaana-tulli/f00a4e2a-34ec-4dfe-86d5-f1f5fc0e73f5</t>
  </si>
  <si>
    <t>Tavaran vienti</t>
  </si>
  <si>
    <t xml:space="preserve">Viennin ilmoittaminen, sanomapohjainen asiointi </t>
  </si>
  <si>
    <t>https://www.suomi.fi/palvelut/vientiselvityksen-tekeminen-yritysasiakkaana-tulli/f00a4e2a-34ec-4dfe-86d5-f1f5fc0e73f5</t>
  </si>
  <si>
    <t>Saapumisen ja poistumisen ilmoittaminen</t>
  </si>
  <si>
    <t>Asiakas voi antaa Tullille ilmoituksia tavaran saapumisesta tai poistumisesta tunnistautumattomana tai tunnistautuneena käyttäjänä.</t>
  </si>
  <si>
    <t>Tavaran tuonti ja vienti</t>
  </si>
  <si>
    <t>Saapumisen ja poistumisen ilmoittaminen, sanomapohjainen asiointi</t>
  </si>
  <si>
    <t>Asiakas voi antaa Tullille saapumisen ja poistumisen ilmoituksia sanomalla. Asiakas tarvitsee käyttöönsä sitä varten tehdyn ohjelman ja tarvittavat Tullin myöntämät luvat.</t>
  </si>
  <si>
    <t>Luvat tullimenettelyihin ja tulli-ilmoittamiseen</t>
  </si>
  <si>
    <t>Palvelua ei ole vielä julkaistu</t>
  </si>
  <si>
    <t>Asiakas voi lähettää Tullille tullimenettelyjen käyttöä koskevan lupahakemuksen  ja vastaanottaa lupapäätöksen sähköisesti sekä katsella hakemus-ja päätöstietojaan.</t>
  </si>
  <si>
    <t>Tullimenettelyihin ja tulli-ilmoittamiseen haettavat luvat</t>
  </si>
  <si>
    <t>Henkilöasiakkaan tuontitullaus</t>
  </si>
  <si>
    <t xml:space="preserve">Henkilöasiakas voi tullata eli tulliselvittää posti- tai rahtilähetyksensä. </t>
  </si>
  <si>
    <t>Tullinimikepalvelu Fintaric</t>
  </si>
  <si>
    <t>Asiakas voi selata tavaran nimiketietoja ja laskea arvion tulleista ja veroista.</t>
  </si>
  <si>
    <t>Tavaroiden tulliselvityksessä tarvittavan tullinimikkeen ja siihen liittyvien tietojen selvittäminen</t>
  </si>
  <si>
    <t>Tullivarastoinnin ilmoittaminen</t>
  </si>
  <si>
    <t>Asiakas voi antaa ja katsella tullivarastoinnin ilmoituksia.</t>
  </si>
  <si>
    <t>Tullaamattoman tavaran toimitusketjussa tarvittavaan tavaran varastointiin.</t>
  </si>
  <si>
    <t>Turvallisuus- ja kemikaalivirasto Tukes</t>
  </si>
  <si>
    <t xml:space="preserve"> Kemikaalitietojen digitaalinen hallinta</t>
  </si>
  <si>
    <t>www.kemidigi.fi</t>
  </si>
  <si>
    <t>Kemikaalitietojen toimittaminen järjestelmään, käyttöturvallisuustiedotteen muodostaminen</t>
  </si>
  <si>
    <t>uuden yrityksen perustaminen, olemassaolevan yrityksen toiminnan raportointi ja muutokset, kemikaalitietojen hallinta</t>
  </si>
  <si>
    <t xml:space="preserve"> Sähköinen tenttiminen</t>
  </si>
  <si>
    <t>https://etentti.tukes.fi</t>
  </si>
  <si>
    <t>https://www.suomi.fi/palvelut/sahkoinen-tenttiminen-turvallisuus-ja-kemikaalivirasto-tukes/991c4faa-34d9-4211-a96d-d8a7e6f7d253</t>
  </si>
  <si>
    <t>Tukesin järjestämien käytönvalvojien pätevyyskokeiden sähköinen tenttijärjestelmä ja siihen liittyvä verkkokauppa</t>
  </si>
  <si>
    <t>henkilön pätevyyden todentaminen yrityksen käytönvalvojan tehtäviin (vaaralliset kemikaalit, maakaasu, nestekaasu, kaivosturvallisuus, räjähteet)</t>
  </si>
  <si>
    <t xml:space="preserve"> Toiminnanharjoittajailmoitukset (useampi toimiala mukana, linkki vain yhteen kuvaukseen)</t>
  </si>
  <si>
    <t>https://sahkoinenasiointi.ahtp.fi/fi</t>
  </si>
  <si>
    <t xml:space="preserve">https://www.suomi.fi/palvelut/ilmoitus-sahko-ja-hissitoiden-tekemisesta-turvallisuus-ja-kemikaalivirasto-tukes/b67b842a-1715-429d-a80e-c0c539b30291 </t>
  </si>
  <si>
    <t>Koskee useamman toimialan (kylmä-, sähköala, pelastustoimen laiteliikkeet ja hyväkytyt liikkeet) palveluita;mahdollista tehdä toiminnaharjoittajan ilmoituksia mm. toiminnan aloittamisesta, vastuuhenkilöiden vaihtumisesta jne)</t>
  </si>
  <si>
    <t>uuden yrityksen perustaminen, olemassaolevan yrityksen toiminnan muutokset, henkilöpätevyyksien hakeminen</t>
  </si>
  <si>
    <t>kirjeposti</t>
  </si>
  <si>
    <t xml:space="preserve"> Nimileimatietojen hallinta ja hakemukset</t>
  </si>
  <si>
    <t>https://www.suomi.fi/palvelut/jalometallituotteiden-nimileima-turvallisuus-ja-kemikaalivirasto-tukes/9a388969-ae3a-4d00-9bd6-40dc6b17e1c9</t>
  </si>
  <si>
    <t>Toiminnanharjoittaja hakee nimileimaa, vahvistaa olemassaolevan nimileiman rekisteröinnin, siirtää nimileiman toiselle tai lopettaa nimileiman rekisteröinnin</t>
  </si>
  <si>
    <t xml:space="preserve">uuden yrityksen perustaminen, olemassaolevan yrityksen toiminnan muutokset, nimileimatietojen hallinta </t>
  </si>
  <si>
    <t>Lupa-, valvonta- ja ilmoitusasioiden asiointipalvelu ja käsittelyjärjestelmä</t>
  </si>
  <si>
    <t>Koskee useammman Tukesin toimialan lupia, ilmoituksia ja valvonta-asioita, joiden puitteissa voidaan jatkossa asioida sähköisesti.</t>
  </si>
  <si>
    <t>uuden yrityksen perustaminen, lupa- ja ilmoitusasiat, yrityksen toiminnan muutokset</t>
  </si>
  <si>
    <t xml:space="preserve"> Geotiedon tallennus- ja siirtoratkaisu</t>
  </si>
  <si>
    <t>Kaivosyhtiöt voivat tallentaa palveluun vuosittaisia raportointi- ja muita aineistoja. Ne saadaan järjestelmän kautta tietoturvallisesti myös toisen viranomaisen (GTK) käyttöön.</t>
  </si>
  <si>
    <t>Yrityksen/henkilöasiakkaan toiminnan raportointi</t>
  </si>
  <si>
    <t>Tietojen ilmoittaminen tutkintorekisteriin</t>
  </si>
  <si>
    <t xml:space="preserve">Kasvinsuojelututkinnon järjestäjät ilmoittavat suoritetuista tutkinnoista sähköisesti. </t>
  </si>
  <si>
    <t>Henkilön pätevyyden ilmoittaminen</t>
  </si>
  <si>
    <t xml:space="preserve"> Markkinavalvontatietojen hallinta</t>
  </si>
  <si>
    <t>Tukes valvoo, että markkinoilla on turvallisia ja vaatimusten mukaisia tuotteita. Järjestelmän avulla hallinnoidaan markkinavalvontaa.</t>
  </si>
  <si>
    <t>Tuotteiden markkinavalvonnan hallinta, vaarallisista tuotteista ilmoittaminen</t>
  </si>
  <si>
    <t>Akkreditointipalvelun kehittäminen</t>
  </si>
  <si>
    <t>Akkreditointipalvelun hallinnointi, raportointi ja dokumenttihallinta</t>
  </si>
  <si>
    <t>yrityksen lupa toimia</t>
  </si>
  <si>
    <t>EURA 2014</t>
  </si>
  <si>
    <t>www.eura2014.fi</t>
  </si>
  <si>
    <t>https://www.suomi.fi/palvelut/verkkoasiointi/eura-2014-jarjestelma-tyo-ja-elinkeinoministerio/6cb7b04b-136d-4aa4-8457-5eb6f7a0c5ed</t>
  </si>
  <si>
    <t>kilpailukyvyn ja elinvoimaisuuden lisääminen, työllisyyden parantaminen, työllisyyden tukeminen, työllistymisedellytysten ja palvelurakenteiden kehittäminen, tasa-arvon edistäminen, syrjäytymisen ehkäisy, osaamisen kehittäminen, työmarkkinoiden toiminnan kehittäminen, työolojen ja henkilöstön hyvinvoinnin kehittäminen</t>
  </si>
  <si>
    <t>Kymmeniä tuhansia: Tuhansia hankkeita, joilla kaikilla useita hankehakemuksia, päätöksiä, maksatushakemuksia, maksatuspäätöksiä, seurantaraportteja jne.</t>
  </si>
  <si>
    <t>Kymmeniä tuhansia. Kaikki asiointi on lakisääteisesti pelkästään sähköistä.</t>
  </si>
  <si>
    <t>Ulkoministeriö</t>
  </si>
  <si>
    <t>Ulkoministeriön asiointipalvelu</t>
  </si>
  <si>
    <t>https://asiointi.um-plm.fi</t>
  </si>
  <si>
    <t>https://www.suomi.fi/palvelut/kaksikayttotuotteiden-vientilupa-ulkoministerio/d8afabd5-a120-4adb-a2b2-c11a47378009</t>
  </si>
  <si>
    <t>ks. lisätietokenttä.</t>
  </si>
  <si>
    <t>Matkustusilmoitus.fi</t>
  </si>
  <si>
    <t>www.matkustusilmoitus.fi</t>
  </si>
  <si>
    <t>https://www.suomi.fi/palvelut/matkustusilmoitus-ulkoministerio/d9e80e25-9bf4-42bb-8b6c-aa0d3b5788d8</t>
  </si>
  <si>
    <t>Matkat ulkomaille työhön tai lomailuun liittyen</t>
  </si>
  <si>
    <t>Nettikonsuli</t>
  </si>
  <si>
    <t>https://www.facebook.com/Nettikonsuli</t>
  </si>
  <si>
    <t>Ilmoita verkossa kehitysyhteistyövarojen väärinkäytöstä</t>
  </si>
  <si>
    <t>https://vaarinkayttoilmoitus.fi</t>
  </si>
  <si>
    <t>https://www.suomi.fi/palvelut/verkkosivu/nettikonsuli-ulkoministerio/878f26b6-0d3a-4ad4-adce-493ffa05eca9</t>
  </si>
  <si>
    <t>Kehitysyhteistyön ohjelmatuki järjestöille</t>
  </si>
  <si>
    <t>https://www.suomi.fi/palvelut/kehitysyhteistyovarojen-vaarinkayttoepailyilmoitus-ulkoministerio/b8fcc53f-54a3-4d8a-99fe-4fd34090cf28</t>
  </si>
  <si>
    <t>Kehitysyhteistyön hanketuki kansalaisjärjestöille</t>
  </si>
  <si>
    <t>https://www.suomi.fi/palvelut/kehitysyhteistyon-ohjelmatuki-jarjestoille-ulkoministerio/2166e6b9-fc4d-485a-b329-d2705f708250</t>
  </si>
  <si>
    <t>Asiakirjojen ja osoitetietojen hankkiminen ulkomailta</t>
  </si>
  <si>
    <t>https://online-asiointi.um-plm.fi</t>
  </si>
  <si>
    <t>https://www.suomi.fi/palvelut/kehitysyhteistyon-hanketuki-kansalaisjarjestoille-ulkoministerio/491f468e-0ea2-4a50-a526-7aec9451add8</t>
  </si>
  <si>
    <t>Vientivalvonnan asiointipalvelu</t>
  </si>
  <si>
    <t>https://www.suomi.fi/palvelut/asiakirjojen-ja-osoitetietojen-hankkiminen-ulkomailta-ulkoministerio/ef1c6fe3-e597-4720-82fd-554748e9252a</t>
  </si>
  <si>
    <t>Varainsiirtoluvat</t>
  </si>
  <si>
    <t>Liikekumppanuusohjelma</t>
  </si>
  <si>
    <t>Liikekumppanuusohjelma Finnpartnership on toiminut vuodesta 2006 lähtien ja tukee suomalaisia yrityksiä, julkisia liikelaitoksia, tutkimus-laitoksia, osuuskuntia, yksityisen sektorin järjestöjä ja kansalaisjärjestöjä pitkäaikaiseen kaupalliseen yhteistyöhön tähtäävän ja liiketaloudellisesti kannattavan toiminnan kehittämiseen kehitysmaissa</t>
  </si>
  <si>
    <t>Valtiokonttori</t>
  </si>
  <si>
    <t>Valtion matkaturvan sähköinen asiointipalvelu (ilmoittaminen)</t>
  </si>
  <si>
    <t>https://asiointi.valtiokonttori.fi/apps/mava/web/</t>
  </si>
  <si>
    <t>Valtion matkavahinkoturva koskee matkoja, joita valtioon palvelussuhteessa oleva tekee tehtäviensä hoitamista varten ulkomaille. Turva kattaa myös matkat, jotka virkamatkalla oleva tekee varsinaisen kohdemaan ulkopuolelle. Turva on voimassa ilman alueellista rajoitusta koko virkamatkan ajan. Turva koskee siten myös virkamatkaan ajoittuvia lomia ja virkamatkan aikana tehtyjä vapaa-ajan matkoja. Asiointipalvelun kautta ilmoitetaan palvelusuhteen aikana tapahtunut turma.</t>
  </si>
  <si>
    <t>Valtion viranhaltijan matkustamisen tukipalvelu</t>
  </si>
  <si>
    <t>Ei ole</t>
  </si>
  <si>
    <t>Eläkevakuutusten laiminlyöntimaksujen ilmoittamisen asiontipalvelu eläkevakuutusyhtiöille</t>
  </si>
  <si>
    <t>Ei vielä olemassa</t>
  </si>
  <si>
    <t>Sotilastapaturmien sähköinen asiointipalvelu (imoittaminen)</t>
  </si>
  <si>
    <t>Sotilastapaturmien hoidon tukipalvelu</t>
  </si>
  <si>
    <t xml:space="preserve">Laina-asiakkaiden asiointipalvelu </t>
  </si>
  <si>
    <t xml:space="preserve"> https://luottopalvelu.valtiokonttori.fi</t>
  </si>
  <si>
    <t>Laina-asiakkaiden asiointipalvelun kautta Aravalaina- ja tuotekehityslaina-asiakkaat voivat tarkastella omia lainatietojaan netissä sekä tulostaa lainoihinsa liittyvät tiliotteet sekä vakuus- ja talletustodistukset. Asiakas voi antaa oikeudet asiointipalveluun myös yrityksensä/yhteisönsä tilitoimistolle, jolloin tilitoimisto voi hakea palvelusta tiliotteet tilinpäätöstä varten. Lisäksi palvelussa voi päivittää omat laskutustietonsa ja viestiä Valtiokonttorin kanssa. Lainojen saldot päivitetään kuukausittain Asiointipalveluun.  </t>
  </si>
  <si>
    <t>palvelulaadun itsearviointia ei vielä tehdä (sovittu että tämä ok, kehitystä tulossa)</t>
  </si>
  <si>
    <t>Yrityslainansaajan lainatapahtumat ja dokumentit</t>
  </si>
  <si>
    <t>Harkinnanvaraisten valtionavustusten asiointipalvelu (Valtionavustoiminnan kehittämis- ja digitalisointihankkeen osana kehitettävä asiointipalvelupalvelu eri hakijaryhmille)</t>
  </si>
  <si>
    <t>Ei ole vielä saatavilla</t>
  </si>
  <si>
    <t>Ei ole vielä. Nykyisin käytössä olevien asiointipalvelujen kuvaukset saatavilla suomi.fi:ssä.</t>
  </si>
  <si>
    <t>Valtionavustoiminnan kehittämis- ja digitalisointihankkeen osana kehitettävä harkinnanvaraisten valtionavustusten asiointipalvelupalvelu eri hakijaryhmille. Asiointipalvelussa kulloinkin eri viranomaisten avoimeksi julistamat haut ovat saatavilla keskitetysti, ja palveluprosessi asiakkaan ja viranomaisen välillä on digitalisoitu. Lisäksi rakennetaan tietovaranto, josta kuka tahansa voi tutkia tietoja haetuista ja myönnetyistä valtionavustuksista.</t>
  </si>
  <si>
    <t>Ammatin harjoittaminen (yksityishenkilöille myönnettävät valtionavustukset kuten taiteilija- tai urheilija-apurahat). Yrityksen näkökulmasta esimerkiksi yrityksen viennin, tutkimus- ja kehittämistoiminnan edistäminen.</t>
  </si>
  <si>
    <t>Sähköinen asiointi ensisijainen.</t>
  </si>
  <si>
    <t>Valtionavustushakemus on laitettava vireille kirjallisesti, postitse tai sähköpostilla on otettava käsiteltäväksi.</t>
  </si>
  <si>
    <t>2020-2023</t>
  </si>
  <si>
    <t>Valvira</t>
  </si>
  <si>
    <t>Sosiaali- ja terveydenhuollon palveluntuottajien rekisteröinti</t>
  </si>
  <si>
    <t>https://services.valvira.fi/landing.html</t>
  </si>
  <si>
    <t xml:space="preserve">Korvaa nämä nykyisin tuotannossa olevat palvelut: https://www.suomi.fi/palvelut/lupa-tuottaa-yksityisia-sosiaalihuollon-palveluja-sosiaali-ja-terveysalan-lupa-ja-valvontavirasto-valvira/9b99e5b6-bc45-4469-92ad-179293b6d8dc, https://www.suomi.fi/palvelut/lupa-tuottaa-yksityisia-terveydenhuollon-palveluja-sosiaali-ja-terveysalan-lupa-ja-valvontavirasto-valvira/e647b319-5347-451c-be42-4bd2e218ea34, https://www.suomi.fi/palvelut/yksityisten-ei-ymparivuorokautisten-sosiaalipalvelujen-tuottamisen-hyvaksyminen-aluehallintovirasto/cea2b19a-34ba-4f8f-9530-11ddb88be42f, https://www.suomi.fi/palvelut/ilmoitus-yksityisten-varhaiskasvatuspalvelujen-tuottamisesta-tai-muutoksesta-aluehallintovirasto/6dfc497b-cca4-40b2-b021-15ca07ce8184, </t>
  </si>
  <si>
    <t>toimialan luvan hakeminen, toiminnan lopettaminen</t>
  </si>
  <si>
    <t xml:space="preserve"> Sosiaali- ja terveydenhuollon ammattioikeudet ja rekisteröinti</t>
  </si>
  <si>
    <t>https://www.suomi.fi/palvelut/sosiaali-ja-terveydenhuollon-ammattioikeudet-ja-rekisterointi-sosiaali-ja-terveysalan-lupa-ja-valvontavirasto-valvira/7dc4ff2f-cb37-4104-8405-e4acb81b89f4 ja https://www.suomi.fi/palvelut/eu-todistukset-ja-rekisteriotteet-sosiaali-ja-terveydenhuollon-ammattihenkiloille-sosiaali-ja-terveysalan-lupa-ja-valvontavirasto-valvira/dad6a035-c886-4930-9eb2-6fca2979956e</t>
  </si>
  <si>
    <t>ammattiin valmistuminen, ammattipätevyyden saaminen</t>
  </si>
  <si>
    <t>Sosiaalihuollon kantelut</t>
  </si>
  <si>
    <t>https://www.suomi.fi/palvelut/sosiaali-tai-terveydenhuollon-palveluja-koskeva-kantelu-sosiaali-ja-terveysalan-lupa-ja-valvontavirasto-valvira/b8dde3c4-2311-4021-85ce-5a3d4b22bad0</t>
  </si>
  <si>
    <t>Terveydenhuollon kantelut</t>
  </si>
  <si>
    <t>Alkoholielinkeinon  luvat ja ilmoitukset</t>
  </si>
  <si>
    <t>Kattaa seuraavat nykyiset yksittäiset palvelut (nämä kuvattu PTV:ssä, mutta näihin tullee muutoksia uuden asiointipalvelun myötä): Alkoholielinkeinon harjoittamiseen liittyvä raportointi, Alkoholijuomien valmistus ja tukkumyyntilupa, Anniskelu- ja vähittäismyyntiluvan haltijan ilmoitus maahantuonnista, Ilmoitus alkoholijuomien myynnistä kansainvälisessä liikenteessä, Teollisuus- ja keittiöalkoholin käyttölupa, Väkiviinan maahantuonti-, valmistus- ja tukkumyyntilupa, Alkoholijuomien anniskelulupa, Anniskelun puolivuosi-ilmoitus, Alkoholijuomien vähittäismyynnin vuosi-ilmoitus, Alkoholijuomien vähittäismyyntilupa, Lievästi denaturoidun väkiviinan myynti-ilmoitus</t>
  </si>
  <si>
    <t>toimialan luvan hakeminen, toiminnan lopettaminen, toiminnan aikainen raportointi</t>
  </si>
  <si>
    <t>Verohallinto</t>
  </si>
  <si>
    <t>OmaVero</t>
  </si>
  <si>
    <t>vero.fi/OmaVero</t>
  </si>
  <si>
    <t>https://www.suomi.fi/palvelut/verkkoasiointi/ec2d62d4-8781-4729-a746-d061225db738</t>
  </si>
  <si>
    <t>Työelämään siirtyminen, eläkkeelle siirtyminen, työpaikan vaihtuminen, läheisen kuolema, muutto, muutokset tuloissa,  veronpalautuksen saaminen, veroilmoituksen antaminen, alv-tietojen ilmoittaminen, verojen maksaminen.</t>
  </si>
  <si>
    <t>Palkka.fi</t>
  </si>
  <si>
    <t>palkka.fi</t>
  </si>
  <si>
    <t xml:space="preserve">https://www.suomi.fi/yritykselle/palvelut/61899fee-25ac-474a-8aae-1221e247a108 </t>
  </si>
  <si>
    <t>Työntekijän palkkaaminen.</t>
  </si>
  <si>
    <t>Autoverotus</t>
  </si>
  <si>
    <t>vero.fi/autoveroilmoitus,vero.fi/kayttoonottoilmoitus, vero.fi/verotonkaytto</t>
  </si>
  <si>
    <t>https://www.suomi.fi/palvelut/b5d044d0-b26d-4c7d-b9d1-6c0c48125db7</t>
  </si>
  <si>
    <t xml:space="preserve">Auton osto/tuonti ulkomailta. </t>
  </si>
  <si>
    <t>Paperi-ilmoittaminen</t>
  </si>
  <si>
    <t>Tulorekisteri</t>
  </si>
  <si>
    <t>vero.fi/tulorekisteri</t>
  </si>
  <si>
    <t>https://www.suomi.fi/palvelut/tulorekisteri-verohallinto/9657359a-a882-4d08-93eb-d713b55a30c2</t>
  </si>
  <si>
    <t>Työelämään siirtyminen, eläkkeelle siirtyminen, työntekijän palkkaaminen, tulotietojen ilmoittaminen.</t>
  </si>
  <si>
    <t>chat, palautepostilaatikko</t>
  </si>
  <si>
    <t>Aihealueita ei päätetty.</t>
  </si>
  <si>
    <t>Veron rajapintapalvelut</t>
  </si>
  <si>
    <t>Väestörekisterikeskus VRK</t>
  </si>
  <si>
    <t>Automaattiset todistukset</t>
  </si>
  <si>
    <t>https://todistukset.maistraatti.fi</t>
  </si>
  <si>
    <t>Julkaistaan PTV:ssä, kun palvelu otetaan käyttöön.</t>
  </si>
  <si>
    <t xml:space="preserve">Palvelussa voi tilata vahvasti tunnistautuneena itsepalveluna sähköisen todistuksen omista väestötietojärjestelmän tiedoistaan. Ensimmäisessä vaiheessa palvelussa voi tilata elossaolotodistuksen, jota tarvitaan perunkirjoituksissa. Myöhemmin palveluun lisätään myös muita todistustyyppejä, kuten asuinpaikkatodistus, avioliittotodistus, siviilisäätytodistus ja syntymätodistus. Palvelua tullaan kehittämään ensimmäisen vaiheen jälkeen siten, että sen kautta on mahdollista tilata sähköisesti ulkomaille meneviä paperille tulostettavia todistuksia. </t>
  </si>
  <si>
    <t>Omaisen kuolema, perunkirjoitus, opintojen aloittaminen, ulkomailla opiskelu, asunnon hakeminen, ulkomaille muutto, avioliiton solmiminen, syntymän todistaminen.</t>
  </si>
  <si>
    <t>Materiaalitori - Jätteiden ja sivuvirtojen tietoalusta</t>
  </si>
  <si>
    <t>www.materiaalitori.fi</t>
  </si>
  <si>
    <t>Palvelu on valtakunnallinen jätteiden ja sivuvirtojen sähköinen tietoalusta, jossa voi ilmoittaa ja etsiä tarjolla olevia ja tarvittavia jätteitä, tuotannon sivuvirtoja sekä näille tarjottavia palveluita. Alusta on tarkoitettu ammattimaiseen käyttöön ja sitä voivat käyttää esimerkiksi yritykset ja yhteisöt, joiden toiminnasta syntyy jätteitä ja sivuvirtoja, jätehuolto- ja kiertotalouspalveluita tarjoavat yritykset ja yhteisöt, jätemateriaalia ja sivuvirtoja käyttävät yritykset, asiantuntijapalveluita tarjoavat yritykset (esim. konsultit) sekä kunnalliset jätelaitokset. Kuntien jätehuolto- ja ympäristöviranomaiset, ELY-keskukset ja Kilpailu- ja kuluttajavirasto (KKV) voivat hyödyntää seuranta- ja valvontatehtävissään alustaan kertyvää tietoa. Tietoalustan tehtävä on saattaa materiaalien tuottajat ja hyödyntäjät yhteen tavalla, joka tukee materiaalin kiertoa, parantaa yritysten mahdollisuuksia toteuttaa kiertotaloutta toiminnassaan, auttaa löytymään jätteiden ja materiaalien jätehuoltopalveluja, sekä luo edellytyksiä uusille kiertotaloutta hyödyntäville liiketoiminnoille ja palveluille.</t>
  </si>
  <si>
    <t>Yrityksen jatkuvaa toimintaa.</t>
  </si>
  <si>
    <t>Grand Total</t>
  </si>
  <si>
    <t>Tiekartalle ilmoitettujen palveluiden kappalemäärä</t>
  </si>
  <si>
    <t>Vastuuviranomainen - palvelu</t>
  </si>
  <si>
    <t>Palvelutapahtumia yhteensä (kpl/vuosi)</t>
  </si>
  <si>
    <t>Sähköinen asiointi palvelutapahtuman aloitusasiointikanavana (kpl/v)</t>
  </si>
  <si>
    <t>Sähköposti palvelutapahtuman aloitusasiointikanavana (kpl/v)</t>
  </si>
  <si>
    <t>Puhelinasiointi palvelutapahtuman aloitusasiointikanavana (kpl/v)</t>
  </si>
  <si>
    <t>Käyntiasiointi palvelutapahtuman aloitusasiointikanavana (kpl/v)</t>
  </si>
  <si>
    <t>Muu kanava palvelutapahtuman aloitusasiointikanavana (kpl/v)</t>
  </si>
  <si>
    <t>Jos muu kanava, mikä:</t>
  </si>
  <si>
    <t>Annetut palvelutapahtumien lukumäärät perustuvat:</t>
  </si>
  <si>
    <t xml:space="preserve">Jos rajapintaa ei ole, onko sen tekeminen suunnitteilla? </t>
  </si>
  <si>
    <t>Onko palvelulla ulkoinen rajapinta/API?</t>
  </si>
  <si>
    <t>Mikäli rajapinnan tekeminen on suunnitteilla, milloin se tulee olemaan tarjolla (vuosi)?</t>
  </si>
  <si>
    <t>Ei käyntiasiointia</t>
  </si>
  <si>
    <t>Palvelu täyttää valintakriteerien vaatimukset (katso erillinen ohjeistus https://vm.fi/digipalvelujen-tiekartta):</t>
  </si>
  <si>
    <t>Palvelun verkko-osoite:</t>
  </si>
  <si>
    <t>Tiekartalle valitun digipalvelun nimi:</t>
  </si>
  <si>
    <t>Vastuuviranomainen:</t>
  </si>
  <si>
    <t xml:space="preserve">Kohderyhmä: </t>
  </si>
  <si>
    <t xml:space="preserve">Palvelun tilanne: </t>
  </si>
  <si>
    <t>Jos kehitteillä, mille vuodelle palvelu sijoitetaan tiekartalla (aikavälillä 2019-2023)?</t>
  </si>
  <si>
    <t>Palvelulaadun erillinen itsearviointi</t>
  </si>
  <si>
    <t>Linkki kuvaukseen palvelutietovarannossa (suomi.fi):</t>
  </si>
  <si>
    <t>Anna palvelulle kuvaus, jos ei saatavilla palvelutietovarannossa (suomi.fi):</t>
  </si>
  <si>
    <t>Mihin elämäntapahtumaan ja/tai liiketoimintatapahtumaan palvelu liittyy (erota toisistaan pilkulla jos useampia)?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</si>
</sst>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0_ ;\-#,##0\ "/>
  </numFmts>
  <fonts count="24" x14ac:knownFonts="1">
    <font>
      <sz val="11"/>
      <color theme="1"/>
      <name val="Calibri"/>
      <family val="2"/>
      <scheme val="minor"/>
    </font>
    <font>
      <sz val="11"/>
      <color theme="1"/>
      <name val="Calibri"/>
      <family val="2"/>
      <scheme val="minor"/>
    </font>
    <font>
      <sz val="9"/>
      <name val="Arial"/>
      <family val="2"/>
    </font>
    <font>
      <sz val="10"/>
      <name val="Arial"/>
      <family val="2"/>
    </font>
    <font>
      <u/>
      <sz val="11"/>
      <color theme="10"/>
      <name val="Calibri"/>
      <family val="2"/>
      <scheme val="minor"/>
    </font>
    <font>
      <sz val="11"/>
      <color theme="1"/>
      <name val="Calibri"/>
      <family val="2"/>
    </font>
    <font>
      <sz val="9"/>
      <name val="Arial"/>
    </font>
    <font>
      <sz val="9"/>
      <color rgb="FF01152F"/>
      <name val="Arial"/>
      <family val="2"/>
    </font>
    <font>
      <sz val="9"/>
      <color rgb="FF000000"/>
      <name val="Arial"/>
      <family val="2"/>
    </font>
    <font>
      <sz val="9"/>
      <color indexed="81"/>
      <name val="Tahoma"/>
      <family val="2"/>
    </font>
    <font>
      <b/>
      <sz val="10"/>
      <color rgb="FFFFFFFF"/>
      <name val="Arial"/>
    </font>
    <font>
      <b/>
      <sz val="9"/>
      <color rgb="FFFFFFFF"/>
      <name val="Arial"/>
      <family val="2"/>
    </font>
    <font>
      <b/>
      <sz val="10"/>
      <color rgb="FFFFFFFF"/>
      <name val="Arial"/>
      <family val="2"/>
    </font>
    <font>
      <sz val="11"/>
      <color rgb="FF000000"/>
      <name val="Calibri"/>
      <family val="2"/>
    </font>
    <font>
      <sz val="9"/>
      <color rgb="FF000000"/>
      <name val="Arial"/>
    </font>
    <font>
      <sz val="10"/>
      <color rgb="FF000000"/>
      <name val="Arial"/>
    </font>
    <font>
      <sz val="9"/>
      <color rgb="FF000000"/>
      <name val="Calibri"/>
      <family val="2"/>
    </font>
    <font>
      <sz val="8"/>
      <color rgb="FF000000"/>
      <name val="Calibri"/>
      <family val="2"/>
    </font>
    <font>
      <u/>
      <sz val="9"/>
      <color rgb="FF0000FF"/>
      <name val="Arial"/>
      <family val="2"/>
    </font>
    <font>
      <sz val="9"/>
      <name val="Calibri"/>
      <family val="2"/>
    </font>
    <font>
      <sz val="11"/>
      <name val="Calibri"/>
      <family val="2"/>
    </font>
    <font>
      <sz val="9"/>
      <color rgb="FF000000"/>
      <name val="Tahoma"/>
      <charset val="1"/>
    </font>
    <font>
      <sz val="9"/>
      <color rgb="FF000000"/>
      <name val="Tahoma"/>
      <family val="2"/>
    </font>
    <font>
      <b/>
      <sz val="9"/>
      <color rgb="FF000000"/>
      <name val="Tahoma"/>
      <charset val="1"/>
    </font>
  </fonts>
  <fills count="5">
    <fill>
      <patternFill patternType="none"/>
    </fill>
    <fill>
      <patternFill patternType="gray125"/>
    </fill>
    <fill>
      <patternFill patternType="solid">
        <fgColor rgb="FF4F81BD"/>
        <bgColor rgb="FF4F81BD"/>
      </patternFill>
    </fill>
    <fill>
      <patternFill patternType="solid">
        <fgColor rgb="FFDCE6F1"/>
        <bgColor rgb="FF000000"/>
      </patternFill>
    </fill>
    <fill>
      <patternFill patternType="solid">
        <fgColor theme="8" tint="-0.499984740745262"/>
        <bgColor rgb="FF000000"/>
      </patternFill>
    </fill>
  </fills>
  <borders count="7">
    <border>
      <left/>
      <right/>
      <top/>
      <bottom/>
      <diagonal/>
    </border>
    <border>
      <left style="thin">
        <color rgb="FF4F81BD"/>
      </left>
      <right/>
      <top style="thin">
        <color rgb="FF4F81BD"/>
      </top>
      <bottom/>
      <diagonal/>
    </border>
    <border>
      <left/>
      <right/>
      <top style="thin">
        <color rgb="FF4F81BD"/>
      </top>
      <bottom/>
      <diagonal/>
    </border>
    <border>
      <left style="thick">
        <color indexed="64"/>
      </left>
      <right/>
      <top style="thin">
        <color rgb="FF4F81BD"/>
      </top>
      <bottom/>
      <diagonal/>
    </border>
    <border>
      <left style="thin">
        <color rgb="FF4F81BD"/>
      </left>
      <right/>
      <top style="thin">
        <color rgb="FF4F81BD"/>
      </top>
      <bottom style="thin">
        <color rgb="FF4F81BD"/>
      </bottom>
      <diagonal/>
    </border>
    <border>
      <left/>
      <right/>
      <top style="thin">
        <color rgb="FF4F81BD"/>
      </top>
      <bottom style="thin">
        <color rgb="FF4F81BD"/>
      </bottom>
      <diagonal/>
    </border>
    <border>
      <left style="thick">
        <color indexed="64"/>
      </left>
      <right/>
      <top style="thin">
        <color rgb="FF4F81BD"/>
      </top>
      <bottom style="thin">
        <color rgb="FF4F81BD"/>
      </bottom>
      <diagonal/>
    </border>
  </borders>
  <cellStyleXfs count="11">
    <xf numFmtId="0" fontId="0" fillId="0" borderId="0"/>
    <xf numFmtId="0" fontId="4" fillId="0" borderId="0" applyNumberFormat="0" applyFill="0" applyBorder="0" applyAlignment="0" applyProtection="0"/>
    <xf numFmtId="0" fontId="1" fillId="0" borderId="0"/>
    <xf numFmtId="0" fontId="5" fillId="0" borderId="0"/>
    <xf numFmtId="0" fontId="1" fillId="0" borderId="0"/>
    <xf numFmtId="0" fontId="1" fillId="0" borderId="0"/>
    <xf numFmtId="0" fontId="1" fillId="0" borderId="0"/>
    <xf numFmtId="164" fontId="1" fillId="0" borderId="0" applyFont="0" applyFill="0" applyBorder="0" applyAlignment="0" applyProtection="0"/>
    <xf numFmtId="0" fontId="3" fillId="0" borderId="0"/>
    <xf numFmtId="0" fontId="3" fillId="0" borderId="0"/>
    <xf numFmtId="0" fontId="1" fillId="0" borderId="0"/>
  </cellStyleXfs>
  <cellXfs count="136">
    <xf numFmtId="0" fontId="0" fillId="0" borderId="0" xfId="0"/>
    <xf numFmtId="0" fontId="10" fillId="2" borderId="2" xfId="0" applyFont="1" applyFill="1" applyBorder="1" applyAlignment="1">
      <alignment wrapText="1"/>
    </xf>
    <xf numFmtId="0" fontId="11" fillId="2" borderId="2" xfId="0" applyFont="1" applyFill="1" applyBorder="1" applyAlignment="1">
      <alignment wrapText="1"/>
    </xf>
    <xf numFmtId="0" fontId="12" fillId="2" borderId="2" xfId="0" applyFont="1" applyFill="1" applyBorder="1" applyAlignment="1">
      <alignment wrapText="1"/>
    </xf>
    <xf numFmtId="0" fontId="8" fillId="0" borderId="1" xfId="0" applyFont="1" applyFill="1" applyBorder="1" applyAlignment="1">
      <alignment horizontal="left"/>
    </xf>
    <xf numFmtId="0" fontId="8" fillId="0" borderId="2" xfId="0" applyFont="1" applyFill="1" applyBorder="1"/>
    <xf numFmtId="0" fontId="8" fillId="0" borderId="2" xfId="0" applyFont="1" applyFill="1" applyBorder="1" applyAlignment="1">
      <alignment wrapText="1"/>
    </xf>
    <xf numFmtId="0" fontId="8" fillId="0" borderId="2" xfId="0" applyNumberFormat="1" applyFont="1" applyFill="1" applyBorder="1"/>
    <xf numFmtId="0" fontId="8" fillId="0" borderId="2" xfId="2" applyNumberFormat="1" applyFont="1" applyFill="1" applyBorder="1" applyAlignment="1"/>
    <xf numFmtId="0" fontId="14" fillId="3" borderId="3" xfId="0" applyFont="1" applyFill="1" applyBorder="1" applyAlignment="1">
      <alignment horizontal="left" vertical="top"/>
    </xf>
    <xf numFmtId="0" fontId="8" fillId="3" borderId="2" xfId="0" applyFont="1" applyFill="1" applyBorder="1"/>
    <xf numFmtId="0" fontId="2" fillId="0" borderId="1" xfId="3" applyNumberFormat="1" applyFont="1" applyFill="1" applyBorder="1" applyAlignment="1">
      <alignment horizontal="left" vertical="center"/>
    </xf>
    <xf numFmtId="0" fontId="2" fillId="0" borderId="2" xfId="3" applyNumberFormat="1" applyFont="1" applyFill="1" applyBorder="1" applyAlignment="1">
      <alignment horizontal="left" vertical="center"/>
    </xf>
    <xf numFmtId="0" fontId="8" fillId="0" borderId="2" xfId="2" applyNumberFormat="1" applyFont="1" applyFill="1" applyBorder="1" applyAlignment="1">
      <alignment horizontal="left"/>
    </xf>
    <xf numFmtId="0" fontId="8" fillId="0" borderId="2" xfId="3" applyNumberFormat="1" applyFont="1" applyFill="1" applyBorder="1" applyAlignment="1">
      <alignment horizontal="left" vertical="top"/>
    </xf>
    <xf numFmtId="0" fontId="15" fillId="0" borderId="2" xfId="0" applyFont="1" applyFill="1" applyBorder="1"/>
    <xf numFmtId="0" fontId="8" fillId="0" borderId="2" xfId="2" applyNumberFormat="1" applyFont="1" applyFill="1" applyBorder="1" applyAlignment="1">
      <alignment vertical="top"/>
    </xf>
    <xf numFmtId="0" fontId="8" fillId="0" borderId="2" xfId="2" applyNumberFormat="1" applyFont="1" applyFill="1" applyBorder="1" applyAlignment="1">
      <alignment horizontal="left" wrapText="1"/>
    </xf>
    <xf numFmtId="0" fontId="8" fillId="3" borderId="3" xfId="0" applyFont="1" applyFill="1" applyBorder="1" applyAlignment="1">
      <alignment horizontal="left"/>
    </xf>
    <xf numFmtId="0" fontId="2" fillId="0" borderId="1" xfId="2" applyNumberFormat="1" applyFont="1" applyFill="1" applyBorder="1" applyAlignment="1">
      <alignment horizontal="left" vertical="top"/>
    </xf>
    <xf numFmtId="0" fontId="2" fillId="0" borderId="2" xfId="2" applyNumberFormat="1" applyFont="1" applyFill="1" applyBorder="1" applyAlignment="1">
      <alignment horizontal="left" vertical="top"/>
    </xf>
    <xf numFmtId="0" fontId="8" fillId="0" borderId="2" xfId="2" applyNumberFormat="1" applyFont="1" applyFill="1" applyBorder="1" applyAlignment="1">
      <alignment horizontal="left" vertical="top"/>
    </xf>
    <xf numFmtId="0" fontId="8" fillId="0" borderId="2" xfId="2" applyNumberFormat="1" applyFont="1" applyFill="1" applyBorder="1" applyAlignment="1">
      <alignment wrapText="1"/>
    </xf>
    <xf numFmtId="0" fontId="8" fillId="0" borderId="1" xfId="2" applyNumberFormat="1" applyFont="1" applyFill="1" applyBorder="1" applyAlignment="1">
      <alignment horizontal="left" vertical="top"/>
    </xf>
    <xf numFmtId="0" fontId="8" fillId="0" borderId="2" xfId="3" applyNumberFormat="1" applyFont="1" applyFill="1" applyBorder="1" applyAlignment="1">
      <alignment horizontal="left" vertical="top" wrapText="1"/>
    </xf>
    <xf numFmtId="0" fontId="2" fillId="0" borderId="1" xfId="3" applyNumberFormat="1" applyFont="1" applyFill="1" applyBorder="1" applyAlignment="1">
      <alignment horizontal="left" vertical="center" wrapText="1"/>
    </xf>
    <xf numFmtId="0" fontId="2" fillId="0" borderId="2" xfId="3" applyNumberFormat="1" applyFont="1" applyFill="1" applyBorder="1" applyAlignment="1">
      <alignment horizontal="left" vertical="center" wrapText="1"/>
    </xf>
    <xf numFmtId="0" fontId="15" fillId="0" borderId="2" xfId="0" applyFont="1" applyFill="1" applyBorder="1" applyAlignment="1">
      <alignment wrapText="1"/>
    </xf>
    <xf numFmtId="0" fontId="8" fillId="0" borderId="2" xfId="2" applyNumberFormat="1" applyFont="1" applyFill="1" applyBorder="1" applyAlignment="1">
      <alignment horizontal="right" wrapText="1"/>
    </xf>
    <xf numFmtId="1" fontId="8" fillId="0" borderId="2" xfId="2" applyNumberFormat="1" applyFont="1" applyFill="1" applyBorder="1" applyAlignment="1">
      <alignment horizontal="right" wrapText="1"/>
    </xf>
    <xf numFmtId="3" fontId="8" fillId="0" borderId="2" xfId="0" applyNumberFormat="1" applyFont="1" applyFill="1" applyBorder="1"/>
    <xf numFmtId="0" fontId="2" fillId="3" borderId="3" xfId="2" applyNumberFormat="1" applyFont="1" applyFill="1" applyBorder="1" applyAlignment="1">
      <alignment horizontal="left" vertical="top"/>
    </xf>
    <xf numFmtId="0" fontId="8" fillId="3" borderId="3" xfId="0" applyFont="1" applyFill="1" applyBorder="1" applyAlignment="1">
      <alignment horizontal="left" vertical="top"/>
    </xf>
    <xf numFmtId="0" fontId="14" fillId="0" borderId="2" xfId="4" applyNumberFormat="1" applyFont="1" applyFill="1" applyBorder="1" applyAlignment="1">
      <alignment horizontal="left" vertical="top"/>
    </xf>
    <xf numFmtId="0" fontId="8" fillId="0" borderId="2" xfId="4" applyNumberFormat="1" applyFont="1" applyFill="1" applyBorder="1" applyAlignment="1"/>
    <xf numFmtId="0" fontId="14" fillId="0" borderId="2" xfId="4" applyNumberFormat="1" applyFont="1" applyFill="1" applyBorder="1" applyAlignment="1"/>
    <xf numFmtId="0" fontId="8" fillId="0" borderId="2" xfId="4" applyNumberFormat="1" applyFont="1" applyFill="1" applyBorder="1" applyAlignment="1">
      <alignment wrapText="1"/>
    </xf>
    <xf numFmtId="0" fontId="8" fillId="0" borderId="2" xfId="4" applyNumberFormat="1" applyFont="1" applyFill="1" applyBorder="1" applyAlignment="1">
      <alignment horizontal="right"/>
    </xf>
    <xf numFmtId="3" fontId="8" fillId="0" borderId="2" xfId="2" applyNumberFormat="1" applyFont="1" applyFill="1" applyBorder="1" applyAlignment="1">
      <alignment wrapText="1"/>
    </xf>
    <xf numFmtId="0" fontId="2" fillId="0" borderId="2" xfId="3" applyNumberFormat="1" applyFont="1" applyFill="1" applyBorder="1" applyAlignment="1">
      <alignment horizontal="left" vertical="top" wrapText="1"/>
    </xf>
    <xf numFmtId="0" fontId="2" fillId="0" borderId="2" xfId="2" applyNumberFormat="1" applyFont="1" applyFill="1" applyBorder="1" applyAlignment="1"/>
    <xf numFmtId="0" fontId="16" fillId="0" borderId="1" xfId="5" applyNumberFormat="1" applyFont="1" applyFill="1" applyBorder="1" applyAlignment="1">
      <alignment horizontal="left" vertical="center"/>
    </xf>
    <xf numFmtId="0" fontId="16" fillId="0" borderId="2" xfId="5" applyNumberFormat="1" applyFont="1" applyFill="1" applyBorder="1" applyAlignment="1">
      <alignment vertical="center"/>
    </xf>
    <xf numFmtId="0" fontId="8" fillId="0" borderId="2" xfId="2" applyNumberFormat="1" applyFont="1" applyFill="1" applyBorder="1" applyAlignment="1">
      <alignment vertical="center"/>
    </xf>
    <xf numFmtId="0" fontId="16" fillId="0" borderId="2" xfId="3" applyNumberFormat="1" applyFont="1" applyFill="1" applyBorder="1" applyAlignment="1">
      <alignment horizontal="left" vertical="center" wrapText="1"/>
    </xf>
    <xf numFmtId="0" fontId="16" fillId="0" borderId="2" xfId="5" applyNumberFormat="1" applyFont="1" applyFill="1" applyBorder="1" applyAlignment="1">
      <alignment vertical="center" wrapText="1"/>
    </xf>
    <xf numFmtId="0" fontId="8" fillId="0" borderId="2" xfId="2" applyNumberFormat="1" applyFont="1" applyFill="1" applyBorder="1" applyAlignment="1">
      <alignment horizontal="center" vertical="center"/>
    </xf>
    <xf numFmtId="0" fontId="16" fillId="0" borderId="2" xfId="5" applyNumberFormat="1" applyFont="1" applyFill="1" applyBorder="1" applyAlignment="1">
      <alignment horizontal="right" vertical="center"/>
    </xf>
    <xf numFmtId="0" fontId="8" fillId="0" borderId="2" xfId="2" applyNumberFormat="1" applyFont="1" applyFill="1" applyBorder="1" applyAlignment="1">
      <alignment vertical="center" wrapText="1"/>
    </xf>
    <xf numFmtId="0" fontId="16" fillId="0" borderId="2" xfId="5" applyNumberFormat="1" applyFont="1" applyFill="1" applyBorder="1" applyAlignment="1">
      <alignment horizontal="right" vertical="center" wrapText="1"/>
    </xf>
    <xf numFmtId="0" fontId="16" fillId="0" borderId="2" xfId="5" applyNumberFormat="1" applyFont="1" applyFill="1" applyBorder="1" applyAlignment="1">
      <alignment horizontal="left" vertical="center"/>
    </xf>
    <xf numFmtId="0" fontId="17" fillId="0" borderId="2" xfId="3" applyNumberFormat="1" applyFont="1" applyFill="1" applyBorder="1" applyAlignment="1">
      <alignment horizontal="left" vertical="center" wrapText="1"/>
    </xf>
    <xf numFmtId="0" fontId="16" fillId="0" borderId="2" xfId="3" applyNumberFormat="1" applyFont="1" applyFill="1" applyBorder="1" applyAlignment="1">
      <alignment horizontal="left" vertical="center"/>
    </xf>
    <xf numFmtId="0" fontId="14" fillId="0" borderId="2" xfId="2" applyNumberFormat="1" applyFont="1" applyFill="1" applyBorder="1" applyAlignment="1">
      <alignment vertical="center"/>
    </xf>
    <xf numFmtId="0" fontId="14" fillId="0" borderId="2" xfId="2" applyNumberFormat="1" applyFont="1" applyFill="1" applyBorder="1" applyAlignment="1"/>
    <xf numFmtId="0" fontId="14" fillId="0" borderId="2" xfId="2" applyNumberFormat="1" applyFont="1" applyFill="1" applyBorder="1" applyAlignment="1">
      <alignment vertical="top"/>
    </xf>
    <xf numFmtId="0" fontId="16" fillId="0" borderId="2" xfId="0" applyFont="1" applyFill="1" applyBorder="1" applyAlignment="1">
      <alignment vertical="center" wrapText="1"/>
    </xf>
    <xf numFmtId="0" fontId="16" fillId="0" borderId="2" xfId="0" applyFont="1" applyFill="1" applyBorder="1" applyAlignment="1">
      <alignment horizontal="center" vertical="center" wrapText="1"/>
    </xf>
    <xf numFmtId="0" fontId="14" fillId="0" borderId="2" xfId="0" applyFont="1" applyFill="1" applyBorder="1"/>
    <xf numFmtId="0" fontId="14" fillId="0" borderId="2" xfId="2" applyNumberFormat="1" applyFont="1" applyFill="1" applyBorder="1" applyAlignment="1">
      <alignment horizontal="left"/>
    </xf>
    <xf numFmtId="0" fontId="16" fillId="0" borderId="2" xfId="0" applyFont="1" applyFill="1" applyBorder="1" applyAlignment="1">
      <alignment horizontal="center" vertical="center"/>
    </xf>
    <xf numFmtId="0" fontId="16" fillId="0" borderId="2" xfId="0" applyFont="1" applyFill="1" applyBorder="1" applyAlignment="1">
      <alignment vertical="center"/>
    </xf>
    <xf numFmtId="0" fontId="8" fillId="3" borderId="3" xfId="2" applyNumberFormat="1" applyFont="1" applyFill="1" applyBorder="1" applyAlignment="1">
      <alignment horizontal="left" vertical="top"/>
    </xf>
    <xf numFmtId="0" fontId="14" fillId="0" borderId="1" xfId="0" applyFont="1" applyFill="1" applyBorder="1" applyAlignment="1">
      <alignment horizontal="left" vertical="top"/>
    </xf>
    <xf numFmtId="0" fontId="14" fillId="0" borderId="2" xfId="0" applyFont="1" applyFill="1" applyBorder="1" applyAlignment="1">
      <alignment horizontal="left" vertical="top"/>
    </xf>
    <xf numFmtId="0" fontId="14" fillId="0" borderId="2" xfId="0" applyFont="1" applyFill="1" applyBorder="1" applyAlignment="1">
      <alignment vertical="top"/>
    </xf>
    <xf numFmtId="0" fontId="14" fillId="0" borderId="2" xfId="3" applyNumberFormat="1" applyFont="1" applyFill="1" applyBorder="1" applyAlignment="1">
      <alignment horizontal="left" vertical="top" wrapText="1"/>
    </xf>
    <xf numFmtId="0" fontId="14" fillId="0" borderId="2" xfId="0" applyFont="1" applyFill="1" applyBorder="1" applyAlignment="1">
      <alignment vertical="top" wrapText="1"/>
    </xf>
    <xf numFmtId="0" fontId="8" fillId="0" borderId="2" xfId="0" applyFont="1" applyFill="1" applyBorder="1" applyAlignment="1">
      <alignment vertical="top"/>
    </xf>
    <xf numFmtId="0" fontId="14" fillId="0" borderId="2" xfId="0" applyFont="1" applyFill="1" applyBorder="1" applyAlignment="1">
      <alignment wrapText="1"/>
    </xf>
    <xf numFmtId="0" fontId="6" fillId="0" borderId="2" xfId="3" applyNumberFormat="1" applyFont="1" applyFill="1" applyBorder="1" applyAlignment="1">
      <alignment horizontal="left" vertical="top" wrapText="1"/>
    </xf>
    <xf numFmtId="0" fontId="2" fillId="0" borderId="2" xfId="2" applyNumberFormat="1" applyFont="1" applyFill="1" applyBorder="1" applyAlignment="1">
      <alignment wrapText="1"/>
    </xf>
    <xf numFmtId="3" fontId="2" fillId="0" borderId="2" xfId="2" applyNumberFormat="1" applyFont="1" applyFill="1" applyBorder="1" applyAlignment="1"/>
    <xf numFmtId="0" fontId="8" fillId="0" borderId="1" xfId="4" applyNumberFormat="1" applyFont="1" applyFill="1" applyBorder="1" applyAlignment="1">
      <alignment horizontal="left" vertical="top"/>
    </xf>
    <xf numFmtId="0" fontId="8" fillId="0" borderId="2" xfId="4" applyNumberFormat="1" applyFont="1" applyFill="1" applyBorder="1" applyAlignment="1">
      <alignment horizontal="left" vertical="top"/>
    </xf>
    <xf numFmtId="0" fontId="8" fillId="0" borderId="1" xfId="0" applyFont="1" applyFill="1" applyBorder="1" applyAlignment="1">
      <alignment horizontal="left" vertical="top"/>
    </xf>
    <xf numFmtId="0" fontId="18" fillId="0" borderId="2" xfId="1" applyFont="1" applyFill="1" applyBorder="1"/>
    <xf numFmtId="0" fontId="18" fillId="0" borderId="2" xfId="1" applyFont="1" applyFill="1" applyBorder="1" applyAlignment="1">
      <alignment vertical="center"/>
    </xf>
    <xf numFmtId="0" fontId="8" fillId="0" borderId="2" xfId="1" applyFont="1" applyFill="1" applyBorder="1"/>
    <xf numFmtId="3" fontId="8" fillId="0" borderId="2" xfId="0" applyNumberFormat="1" applyFont="1" applyFill="1" applyBorder="1" applyAlignment="1">
      <alignment wrapText="1"/>
    </xf>
    <xf numFmtId="0" fontId="8" fillId="0" borderId="1" xfId="6" applyNumberFormat="1" applyFont="1" applyFill="1" applyBorder="1" applyAlignment="1">
      <alignment horizontal="left" vertical="top"/>
    </xf>
    <xf numFmtId="0" fontId="16" fillId="0" borderId="2" xfId="6" applyNumberFormat="1" applyFont="1" applyFill="1" applyBorder="1" applyAlignment="1"/>
    <xf numFmtId="0" fontId="16" fillId="0" borderId="2" xfId="3" applyNumberFormat="1" applyFont="1" applyFill="1" applyBorder="1" applyAlignment="1">
      <alignment horizontal="left" vertical="top" wrapText="1"/>
    </xf>
    <xf numFmtId="0" fontId="13" fillId="0" borderId="2" xfId="6" applyNumberFormat="1" applyFont="1" applyFill="1" applyBorder="1" applyAlignment="1"/>
    <xf numFmtId="0" fontId="16" fillId="0" borderId="2" xfId="6" applyNumberFormat="1" applyFont="1" applyFill="1" applyBorder="1" applyAlignment="1">
      <alignment wrapText="1"/>
    </xf>
    <xf numFmtId="0" fontId="19" fillId="0" borderId="2" xfId="6" applyNumberFormat="1" applyFont="1" applyFill="1" applyBorder="1" applyAlignment="1"/>
    <xf numFmtId="0" fontId="20" fillId="0" borderId="2" xfId="6" applyNumberFormat="1" applyFont="1" applyFill="1" applyBorder="1" applyAlignment="1"/>
    <xf numFmtId="0" fontId="8" fillId="3" borderId="3" xfId="6" applyNumberFormat="1" applyFont="1" applyFill="1" applyBorder="1" applyAlignment="1">
      <alignment horizontal="left" vertical="top"/>
    </xf>
    <xf numFmtId="3" fontId="19" fillId="0" borderId="2" xfId="6" applyNumberFormat="1" applyFont="1" applyFill="1" applyBorder="1" applyAlignment="1"/>
    <xf numFmtId="165" fontId="19" fillId="0" borderId="2" xfId="7" applyNumberFormat="1" applyFont="1" applyFill="1" applyBorder="1"/>
    <xf numFmtId="0" fontId="8" fillId="0" borderId="1" xfId="6" applyNumberFormat="1" applyFont="1" applyFill="1" applyBorder="1" applyAlignment="1">
      <alignment horizontal="left"/>
    </xf>
    <xf numFmtId="1" fontId="8" fillId="0" borderId="2" xfId="0" applyNumberFormat="1" applyFont="1" applyFill="1" applyBorder="1"/>
    <xf numFmtId="0" fontId="2" fillId="0" borderId="1" xfId="3" applyNumberFormat="1" applyFont="1" applyFill="1" applyBorder="1" applyAlignment="1">
      <alignment horizontal="left" vertical="top"/>
    </xf>
    <xf numFmtId="0" fontId="8" fillId="0" borderId="1" xfId="8" applyNumberFormat="1" applyFont="1" applyFill="1" applyBorder="1" applyAlignment="1">
      <alignment horizontal="left"/>
    </xf>
    <xf numFmtId="0" fontId="8" fillId="0" borderId="2" xfId="8" applyNumberFormat="1" applyFont="1" applyFill="1" applyBorder="1" applyAlignment="1"/>
    <xf numFmtId="0" fontId="8" fillId="0" borderId="2" xfId="8" applyNumberFormat="1" applyFont="1" applyFill="1" applyBorder="1" applyAlignment="1">
      <alignment wrapText="1"/>
    </xf>
    <xf numFmtId="0" fontId="8" fillId="3" borderId="3" xfId="8" applyNumberFormat="1" applyFont="1" applyFill="1" applyBorder="1" applyAlignment="1">
      <alignment horizontal="left" vertical="top"/>
    </xf>
    <xf numFmtId="0" fontId="8" fillId="0" borderId="1" xfId="3" applyNumberFormat="1" applyFont="1" applyFill="1" applyBorder="1" applyAlignment="1">
      <alignment horizontal="left" vertical="center"/>
    </xf>
    <xf numFmtId="0" fontId="8" fillId="0" borderId="2" xfId="3" applyNumberFormat="1" applyFont="1" applyFill="1" applyBorder="1" applyAlignment="1">
      <alignment horizontal="left" vertical="center"/>
    </xf>
    <xf numFmtId="0" fontId="8" fillId="0" borderId="2" xfId="2" applyNumberFormat="1" applyFont="1" applyFill="1" applyBorder="1" applyAlignment="1">
      <alignment wrapText="1" shrinkToFit="1"/>
    </xf>
    <xf numFmtId="0" fontId="8" fillId="3" borderId="3" xfId="3" applyNumberFormat="1" applyFont="1" applyFill="1" applyBorder="1" applyAlignment="1">
      <alignment horizontal="left" vertical="center"/>
    </xf>
    <xf numFmtId="0" fontId="8" fillId="0" borderId="2" xfId="3" applyNumberFormat="1" applyFont="1" applyFill="1" applyBorder="1" applyAlignment="1">
      <alignment horizontal="left" vertical="center" wrapText="1"/>
    </xf>
    <xf numFmtId="0" fontId="8" fillId="0" borderId="2" xfId="9" applyNumberFormat="1" applyFont="1" applyFill="1" applyBorder="1" applyAlignment="1">
      <alignment vertical="top" wrapText="1" shrinkToFit="1"/>
    </xf>
    <xf numFmtId="0" fontId="2" fillId="0" borderId="2" xfId="6" applyNumberFormat="1" applyFont="1" applyFill="1" applyBorder="1" applyAlignment="1"/>
    <xf numFmtId="0" fontId="8" fillId="0" borderId="2" xfId="0" applyFont="1" applyFill="1" applyBorder="1" applyAlignment="1">
      <alignment vertical="top" wrapText="1"/>
    </xf>
    <xf numFmtId="3" fontId="8" fillId="0" borderId="2" xfId="0" applyNumberFormat="1" applyFont="1" applyFill="1" applyBorder="1" applyAlignment="1">
      <alignment vertical="top" wrapText="1"/>
    </xf>
    <xf numFmtId="0" fontId="8" fillId="0" borderId="2" xfId="8" applyNumberFormat="1" applyFont="1" applyFill="1" applyBorder="1" applyAlignment="1">
      <alignment vertical="top"/>
    </xf>
    <xf numFmtId="0" fontId="8" fillId="0" borderId="2" xfId="9" applyNumberFormat="1" applyFont="1" applyFill="1" applyBorder="1" applyAlignment="1">
      <alignment vertical="top" shrinkToFit="1"/>
    </xf>
    <xf numFmtId="0" fontId="2" fillId="0" borderId="2" xfId="3" applyNumberFormat="1" applyFont="1" applyFill="1" applyBorder="1" applyAlignment="1">
      <alignment vertical="top" wrapText="1"/>
    </xf>
    <xf numFmtId="0" fontId="2" fillId="0" borderId="2" xfId="2" applyNumberFormat="1" applyFont="1" applyFill="1" applyBorder="1" applyAlignment="1">
      <alignment horizontal="left"/>
    </xf>
    <xf numFmtId="0" fontId="2" fillId="0" borderId="2" xfId="1" applyFont="1" applyFill="1" applyBorder="1" applyAlignment="1">
      <alignment vertical="top"/>
    </xf>
    <xf numFmtId="0" fontId="2" fillId="0" borderId="2" xfId="3" applyNumberFormat="1" applyFont="1" applyFill="1" applyBorder="1" applyAlignment="1">
      <alignment vertical="top"/>
    </xf>
    <xf numFmtId="0" fontId="8" fillId="0" borderId="2" xfId="2" applyNumberFormat="1" applyFont="1" applyFill="1" applyBorder="1" applyAlignment="1">
      <alignment vertical="top" wrapText="1"/>
    </xf>
    <xf numFmtId="3" fontId="8" fillId="0" borderId="2" xfId="2" applyNumberFormat="1" applyFont="1" applyFill="1" applyBorder="1" applyAlignment="1"/>
    <xf numFmtId="0" fontId="7" fillId="0" borderId="2" xfId="2" applyNumberFormat="1" applyFont="1" applyFill="1" applyBorder="1" applyAlignment="1">
      <alignment wrapText="1"/>
    </xf>
    <xf numFmtId="0" fontId="8" fillId="0" borderId="1" xfId="2" applyNumberFormat="1" applyFont="1" applyFill="1" applyBorder="1" applyAlignment="1">
      <alignment horizontal="left" vertical="top" wrapText="1"/>
    </xf>
    <xf numFmtId="0" fontId="8" fillId="0" borderId="2" xfId="1" applyFont="1" applyFill="1" applyBorder="1" applyAlignment="1">
      <alignment vertical="top" wrapText="1"/>
    </xf>
    <xf numFmtId="0" fontId="8" fillId="0" borderId="1" xfId="10" applyNumberFormat="1" applyFont="1" applyFill="1" applyBorder="1" applyAlignment="1">
      <alignment horizontal="left" vertical="top"/>
    </xf>
    <xf numFmtId="0" fontId="8" fillId="0" borderId="2" xfId="10" applyNumberFormat="1" applyFont="1" applyFill="1" applyBorder="1" applyAlignment="1"/>
    <xf numFmtId="0" fontId="2" fillId="0" borderId="2" xfId="10" applyNumberFormat="1" applyFont="1" applyFill="1" applyBorder="1" applyAlignment="1"/>
    <xf numFmtId="0" fontId="8" fillId="0" borderId="2" xfId="10" applyNumberFormat="1" applyFont="1" applyFill="1" applyBorder="1" applyAlignment="1">
      <alignment wrapText="1"/>
    </xf>
    <xf numFmtId="0" fontId="8" fillId="3" borderId="3" xfId="8" applyNumberFormat="1" applyFont="1" applyFill="1" applyBorder="1" applyAlignment="1">
      <alignment horizontal="left"/>
    </xf>
    <xf numFmtId="0" fontId="8" fillId="0" borderId="4" xfId="0" applyFont="1" applyFill="1" applyBorder="1" applyAlignment="1">
      <alignment horizontal="left"/>
    </xf>
    <xf numFmtId="0" fontId="8" fillId="0" borderId="5" xfId="0" applyFont="1" applyFill="1" applyBorder="1"/>
    <xf numFmtId="0" fontId="8" fillId="0" borderId="5" xfId="2" applyNumberFormat="1" applyFont="1" applyFill="1" applyBorder="1" applyAlignment="1"/>
    <xf numFmtId="0" fontId="8" fillId="0" borderId="5" xfId="2" applyNumberFormat="1" applyFont="1" applyFill="1" applyBorder="1" applyAlignment="1">
      <alignment vertical="top"/>
    </xf>
    <xf numFmtId="0" fontId="8" fillId="0" borderId="5" xfId="0" applyFont="1" applyFill="1" applyBorder="1" applyAlignment="1">
      <alignment wrapText="1"/>
    </xf>
    <xf numFmtId="0" fontId="8" fillId="3" borderId="6" xfId="0" applyFont="1" applyFill="1" applyBorder="1" applyAlignment="1">
      <alignment horizontal="left"/>
    </xf>
    <xf numFmtId="0" fontId="8" fillId="3" borderId="5" xfId="0" applyFont="1" applyFill="1" applyBorder="1"/>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NumberFormat="1"/>
    <xf numFmtId="0" fontId="12" fillId="2" borderId="1" xfId="0" applyFont="1" applyFill="1" applyBorder="1" applyAlignment="1">
      <alignment horizontal="left" wrapText="1"/>
    </xf>
    <xf numFmtId="0" fontId="10" fillId="4" borderId="2" xfId="0" applyFont="1" applyFill="1" applyBorder="1" applyAlignment="1">
      <alignment wrapText="1"/>
    </xf>
    <xf numFmtId="0" fontId="10" fillId="4" borderId="3" xfId="0" applyFont="1" applyFill="1" applyBorder="1" applyAlignment="1">
      <alignment wrapText="1"/>
    </xf>
  </cellXfs>
  <cellStyles count="11">
    <cellStyle name="Comma 16" xfId="7"/>
    <cellStyle name="Hyperlinkki" xfId="1" builtinId="8"/>
    <cellStyle name="Normaali" xfId="0" builtinId="0"/>
    <cellStyle name="Normaali_2007 sähk.asiointipalvelut" xfId="9"/>
    <cellStyle name="Normal 2" xfId="3"/>
    <cellStyle name="Normal 3" xfId="2"/>
    <cellStyle name="Normal 3 2" xfId="10"/>
    <cellStyle name="Normal 4" xfId="6"/>
    <cellStyle name="Normal 5" xfId="4"/>
    <cellStyle name="Normal 6" xfId="8"/>
    <cellStyle name="Normal 7" xfId="5"/>
  </cellStyles>
  <dxfs count="56">
    <dxf>
      <font>
        <b val="0"/>
        <outline val="0"/>
        <shadow val="0"/>
        <vertAlign val="baseline"/>
        <sz val="9"/>
        <color rgb="FF000000"/>
        <name val="Arial"/>
        <scheme val="none"/>
      </font>
      <fill>
        <patternFill patternType="solid">
          <fgColor rgb="FF000000"/>
          <bgColor rgb="FFDCE6F1"/>
        </patternFill>
      </fill>
      <border diagonalUp="0" diagonalDown="0">
        <left/>
        <right/>
        <top style="thin">
          <color rgb="FF4F81BD"/>
        </top>
        <bottom/>
        <vertical/>
        <horizontal/>
      </border>
    </dxf>
    <dxf>
      <font>
        <b val="0"/>
        <outline val="0"/>
        <shadow val="0"/>
        <vertAlign val="baseline"/>
        <sz val="9"/>
        <color rgb="FF000000"/>
        <name val="Arial"/>
        <scheme val="none"/>
      </font>
      <fill>
        <patternFill patternType="solid">
          <fgColor rgb="FF000000"/>
          <bgColor rgb="FFDCE6F1"/>
        </patternFill>
      </fill>
      <border diagonalUp="0" diagonalDown="0">
        <left/>
        <right/>
        <top style="thin">
          <color rgb="FF4F81BD"/>
        </top>
        <bottom/>
        <vertical/>
        <horizontal/>
      </border>
    </dxf>
    <dxf>
      <font>
        <b val="0"/>
        <outline val="0"/>
        <shadow val="0"/>
        <vertAlign val="baseline"/>
        <sz val="9"/>
        <color rgb="FF000000"/>
        <name val="Arial"/>
        <scheme val="none"/>
      </font>
      <fill>
        <patternFill patternType="solid">
          <fgColor rgb="FF000000"/>
          <bgColor rgb="FFDCE6F1"/>
        </patternFill>
      </fill>
      <border diagonalUp="0" diagonalDown="0">
        <left/>
        <right/>
        <top style="thin">
          <color rgb="FF4F81BD"/>
        </top>
        <bottom/>
        <vertical/>
        <horizontal/>
      </border>
    </dxf>
    <dxf>
      <font>
        <b val="0"/>
        <outline val="0"/>
        <shadow val="0"/>
        <vertAlign val="baseline"/>
        <sz val="9"/>
        <color rgb="FF000000"/>
        <name val="Arial"/>
        <scheme val="none"/>
      </font>
      <fill>
        <patternFill patternType="solid">
          <fgColor rgb="FF000000"/>
          <bgColor rgb="FFDCE6F1"/>
        </patternFill>
      </fill>
      <border diagonalUp="0" diagonalDown="0">
        <left/>
        <right/>
        <top style="thin">
          <color rgb="FF4F81BD"/>
        </top>
        <bottom/>
        <vertical/>
        <horizontal/>
      </border>
    </dxf>
    <dxf>
      <font>
        <b val="0"/>
        <outline val="0"/>
        <shadow val="0"/>
        <vertAlign val="baseline"/>
        <sz val="9"/>
        <color rgb="FF000000"/>
        <name val="Arial"/>
        <scheme val="none"/>
      </font>
      <fill>
        <patternFill patternType="solid">
          <fgColor rgb="FF000000"/>
          <bgColor rgb="FFDCE6F1"/>
        </patternFill>
      </fill>
      <border diagonalUp="0" diagonalDown="0">
        <left/>
        <right/>
        <top style="thin">
          <color rgb="FF4F81BD"/>
        </top>
        <bottom/>
        <vertical/>
        <horizontal/>
      </border>
    </dxf>
    <dxf>
      <font>
        <b val="0"/>
        <outline val="0"/>
        <shadow val="0"/>
        <vertAlign val="baseline"/>
        <sz val="9"/>
        <color rgb="FF000000"/>
        <name val="Arial"/>
        <scheme val="none"/>
      </font>
      <fill>
        <patternFill patternType="solid">
          <fgColor rgb="FF000000"/>
          <bgColor rgb="FFDCE6F1"/>
        </patternFill>
      </fill>
      <border diagonalUp="0" diagonalDown="0">
        <left/>
        <right/>
        <top style="thin">
          <color rgb="FF4F81BD"/>
        </top>
        <bottom/>
        <vertical/>
        <horizontal/>
      </border>
    </dxf>
    <dxf>
      <font>
        <b val="0"/>
        <outline val="0"/>
        <shadow val="0"/>
        <vertAlign val="baseline"/>
        <sz val="9"/>
        <color rgb="FF000000"/>
        <name val="Arial"/>
        <scheme val="none"/>
      </font>
      <fill>
        <patternFill patternType="solid">
          <fgColor rgb="FF000000"/>
          <bgColor rgb="FFDCE6F1"/>
        </patternFill>
      </fill>
      <border diagonalUp="0" diagonalDown="0">
        <left/>
        <right/>
        <top style="thin">
          <color rgb="FF4F81BD"/>
        </top>
        <bottom/>
        <vertical/>
        <horizontal/>
      </border>
    </dxf>
    <dxf>
      <font>
        <b val="0"/>
        <outline val="0"/>
        <shadow val="0"/>
        <vertAlign val="baseline"/>
        <sz val="9"/>
        <color rgb="FF000000"/>
        <name val="Arial"/>
        <scheme val="none"/>
      </font>
      <fill>
        <patternFill patternType="solid">
          <fgColor rgb="FF000000"/>
          <bgColor rgb="FFDCE6F1"/>
        </patternFill>
      </fill>
      <border diagonalUp="0" diagonalDown="0">
        <left/>
        <right/>
        <top style="thin">
          <color rgb="FF4F81BD"/>
        </top>
        <bottom/>
        <vertical/>
        <horizontal/>
      </border>
    </dxf>
    <dxf>
      <font>
        <b val="0"/>
        <outline val="0"/>
        <shadow val="0"/>
        <vertAlign val="baseline"/>
        <sz val="9"/>
        <color rgb="FF000000"/>
        <name val="Arial"/>
        <scheme val="none"/>
      </font>
      <fill>
        <patternFill patternType="solid">
          <fgColor rgb="FF000000"/>
          <bgColor rgb="FFDCE6F1"/>
        </patternFill>
      </fill>
      <border diagonalUp="0" diagonalDown="0">
        <left/>
        <right/>
        <top style="thin">
          <color rgb="FF4F81BD"/>
        </top>
        <bottom/>
        <vertical/>
        <horizontal/>
      </border>
    </dxf>
    <dxf>
      <font>
        <b val="0"/>
        <outline val="0"/>
        <shadow val="0"/>
        <vertAlign val="baseline"/>
        <sz val="9"/>
        <color rgb="FF000000"/>
        <name val="Arial"/>
        <scheme val="none"/>
      </font>
      <fill>
        <patternFill patternType="solid">
          <fgColor rgb="FF000000"/>
          <bgColor rgb="FFDCE6F1"/>
        </patternFill>
      </fill>
      <border diagonalUp="0" diagonalDown="0">
        <left/>
        <right/>
        <top style="thin">
          <color rgb="FF4F81BD"/>
        </top>
        <bottom/>
        <vertical/>
        <horizontal/>
      </border>
    </dxf>
    <dxf>
      <font>
        <b val="0"/>
        <outline val="0"/>
        <shadow val="0"/>
        <vertAlign val="baseline"/>
        <sz val="9"/>
        <color rgb="FF000000"/>
        <name val="Arial"/>
        <scheme val="none"/>
      </font>
      <fill>
        <patternFill patternType="solid">
          <fgColor rgb="FF000000"/>
          <bgColor rgb="FFDCE6F1"/>
        </patternFill>
      </fill>
      <border diagonalUp="0" diagonalDown="0">
        <left/>
        <right/>
        <top style="thin">
          <color rgb="FF4F81BD"/>
        </top>
        <bottom/>
        <vertical/>
        <horizontal/>
      </border>
    </dxf>
    <dxf>
      <font>
        <b val="0"/>
        <outline val="0"/>
        <shadow val="0"/>
        <vertAlign val="baseline"/>
        <sz val="9"/>
        <color rgb="FF000000"/>
        <name val="Arial"/>
        <scheme val="none"/>
      </font>
      <fill>
        <patternFill patternType="solid">
          <fgColor rgb="FF000000"/>
          <bgColor rgb="FFDCE6F1"/>
        </patternFill>
      </fill>
      <border diagonalUp="0" diagonalDown="0">
        <left/>
        <right/>
        <top style="thin">
          <color rgb="FF4F81BD"/>
        </top>
        <bottom/>
        <vertical/>
        <horizontal/>
      </border>
    </dxf>
    <dxf>
      <font>
        <b val="0"/>
        <outline val="0"/>
        <shadow val="0"/>
        <vertAlign val="baseline"/>
        <sz val="9"/>
        <color rgb="FF000000"/>
        <name val="Arial"/>
        <scheme val="none"/>
      </font>
      <fill>
        <patternFill patternType="solid">
          <fgColor rgb="FF000000"/>
          <bgColor rgb="FFDCE6F1"/>
        </patternFill>
      </fill>
      <border diagonalUp="0" diagonalDown="0">
        <left/>
        <right/>
        <top style="thin">
          <color rgb="FF4F81BD"/>
        </top>
        <bottom/>
        <vertical/>
        <horizontal/>
      </border>
    </dxf>
    <dxf>
      <font>
        <b val="0"/>
        <outline val="0"/>
        <shadow val="0"/>
        <vertAlign val="baseline"/>
        <sz val="9"/>
        <color rgb="FF000000"/>
        <name val="Arial"/>
        <scheme val="none"/>
      </font>
      <fill>
        <patternFill patternType="solid">
          <fgColor rgb="FF000000"/>
          <bgColor rgb="FFDCE6F1"/>
        </patternFill>
      </fill>
      <border diagonalUp="0" diagonalDown="0">
        <left/>
        <right/>
        <top style="thin">
          <color rgb="FF4F81BD"/>
        </top>
        <bottom/>
        <vertical/>
        <horizontal/>
      </border>
    </dxf>
    <dxf>
      <font>
        <b val="0"/>
        <outline val="0"/>
        <shadow val="0"/>
        <vertAlign val="baseline"/>
        <sz val="9"/>
        <color rgb="FF000000"/>
        <name val="Arial"/>
        <scheme val="none"/>
      </font>
      <fill>
        <patternFill patternType="solid">
          <fgColor rgb="FF000000"/>
          <bgColor rgb="FFDCE6F1"/>
        </patternFill>
      </fill>
      <border diagonalUp="0" diagonalDown="0">
        <left/>
        <right/>
        <top style="thin">
          <color rgb="FF4F81BD"/>
        </top>
        <bottom/>
        <vertical/>
        <horizontal/>
      </border>
    </dxf>
    <dxf>
      <font>
        <b val="0"/>
        <outline val="0"/>
        <shadow val="0"/>
        <vertAlign val="baseline"/>
        <sz val="9"/>
        <color rgb="FF000000"/>
        <name val="Arial"/>
        <scheme val="none"/>
      </font>
      <fill>
        <patternFill patternType="solid">
          <fgColor rgb="FF000000"/>
          <bgColor rgb="FFDCE6F1"/>
        </patternFill>
      </fill>
      <border diagonalUp="0" diagonalDown="0">
        <left/>
        <right/>
        <top style="thin">
          <color rgb="FF4F81BD"/>
        </top>
        <bottom/>
        <vertical/>
        <horizontal/>
      </border>
    </dxf>
    <dxf>
      <font>
        <b val="0"/>
        <outline val="0"/>
        <shadow val="0"/>
        <vertAlign val="baseline"/>
        <sz val="9"/>
        <color rgb="FF000000"/>
        <name val="Arial"/>
        <scheme val="none"/>
      </font>
      <fill>
        <patternFill patternType="solid">
          <fgColor rgb="FF000000"/>
          <bgColor rgb="FFDCE6F1"/>
        </patternFill>
      </fill>
      <border diagonalUp="0" diagonalDown="0">
        <left/>
        <right/>
        <top style="thin">
          <color rgb="FF4F81BD"/>
        </top>
        <bottom/>
        <vertical/>
        <horizontal/>
      </border>
    </dxf>
    <dxf>
      <font>
        <b val="0"/>
        <outline val="0"/>
        <shadow val="0"/>
        <vertAlign val="baseline"/>
        <sz val="9"/>
        <color rgb="FF000000"/>
        <name val="Arial"/>
        <scheme val="none"/>
      </font>
      <fill>
        <patternFill patternType="solid">
          <fgColor rgb="FF000000"/>
          <bgColor rgb="FFDCE6F1"/>
        </patternFill>
      </fill>
      <border diagonalUp="0" diagonalDown="0">
        <left/>
        <right/>
        <top style="thin">
          <color rgb="FF4F81BD"/>
        </top>
        <bottom/>
        <vertical/>
        <horizontal/>
      </border>
    </dxf>
    <dxf>
      <font>
        <b val="0"/>
        <outline val="0"/>
        <shadow val="0"/>
        <vertAlign val="baseline"/>
        <sz val="9"/>
        <color rgb="FF000000"/>
        <name val="Arial"/>
        <scheme val="none"/>
      </font>
      <fill>
        <patternFill patternType="solid">
          <fgColor rgb="FF000000"/>
          <bgColor rgb="FFDCE6F1"/>
        </patternFill>
      </fill>
      <border diagonalUp="0" diagonalDown="0">
        <left/>
        <right/>
        <top style="thin">
          <color rgb="FF4F81BD"/>
        </top>
        <bottom/>
        <vertical/>
        <horizontal/>
      </border>
    </dxf>
    <dxf>
      <font>
        <b val="0"/>
        <outline val="0"/>
        <shadow val="0"/>
        <vertAlign val="baseline"/>
        <sz val="9"/>
        <color rgb="FF000000"/>
        <name val="Arial"/>
        <scheme val="none"/>
      </font>
      <fill>
        <patternFill patternType="solid">
          <fgColor rgb="FF000000"/>
          <bgColor rgb="FFDCE6F1"/>
        </patternFill>
      </fill>
      <border diagonalUp="0" diagonalDown="0">
        <left/>
        <right/>
        <top style="thin">
          <color rgb="FF4F81BD"/>
        </top>
        <bottom/>
        <vertical/>
        <horizontal/>
      </border>
    </dxf>
    <dxf>
      <font>
        <b val="0"/>
        <outline val="0"/>
        <shadow val="0"/>
        <vertAlign val="baseline"/>
        <sz val="9"/>
        <name val="Arial"/>
        <scheme val="none"/>
      </font>
      <fill>
        <patternFill patternType="solid">
          <fgColor rgb="FF000000"/>
          <bgColor rgb="FFD9E1F2"/>
        </patternFill>
      </fill>
    </dxf>
    <dxf>
      <font>
        <b val="0"/>
        <outline val="0"/>
        <shadow val="0"/>
        <vertAlign val="baseline"/>
        <sz val="9"/>
        <color rgb="FF000000"/>
        <name val="Arial"/>
        <scheme val="none"/>
      </font>
      <fill>
        <patternFill patternType="none">
          <fgColor rgb="FF000000"/>
          <bgColor rgb="FFDCE6F1"/>
        </patternFill>
      </fill>
    </dxf>
    <dxf>
      <font>
        <b val="0"/>
        <outline val="0"/>
        <shadow val="0"/>
        <vertAlign val="baseline"/>
        <sz val="9"/>
        <color rgb="FF000000"/>
        <name val="Arial"/>
        <scheme val="none"/>
      </font>
      <fill>
        <patternFill patternType="none">
          <fgColor rgb="FF000000"/>
          <bgColor rgb="FFDCE6F1"/>
        </patternFill>
      </fill>
      <alignment horizontal="left" vertical="top" textRotation="0" wrapText="0" indent="0" justifyLastLine="0" shrinkToFit="0" readingOrder="0"/>
      <border diagonalUp="0" diagonalDown="0" outline="0">
        <left style="thick">
          <color rgb="FF000000"/>
        </left>
        <right/>
        <top/>
        <bottom/>
      </border>
    </dxf>
    <dxf>
      <font>
        <b val="0"/>
        <outline val="0"/>
        <shadow val="0"/>
        <vertAlign val="baseline"/>
        <sz val="9"/>
        <name val="Arial"/>
        <scheme val="none"/>
      </font>
      <fill>
        <patternFill patternType="none">
          <fgColor rgb="FF000000"/>
          <bgColor auto="1"/>
        </patternFill>
      </fill>
    </dxf>
    <dxf>
      <font>
        <b val="0"/>
        <outline val="0"/>
        <shadow val="0"/>
        <vertAlign val="baseline"/>
        <sz val="9"/>
        <name val="Arial"/>
        <scheme val="none"/>
      </font>
      <fill>
        <patternFill patternType="none">
          <fgColor rgb="FF000000"/>
          <bgColor auto="1"/>
        </patternFill>
      </fill>
    </dxf>
    <dxf>
      <font>
        <b val="0"/>
        <outline val="0"/>
        <shadow val="0"/>
        <vertAlign val="baseline"/>
        <sz val="9"/>
        <name val="Arial"/>
        <scheme val="none"/>
      </font>
      <fill>
        <patternFill patternType="none">
          <fgColor rgb="FF000000"/>
          <bgColor auto="1"/>
        </patternFill>
      </fill>
    </dxf>
    <dxf>
      <font>
        <b val="0"/>
        <outline val="0"/>
        <shadow val="0"/>
        <vertAlign val="baseline"/>
        <sz val="9"/>
        <name val="Arial"/>
        <scheme val="none"/>
      </font>
      <fill>
        <patternFill patternType="none">
          <fgColor rgb="FF000000"/>
          <bgColor auto="1"/>
        </patternFill>
      </fill>
    </dxf>
    <dxf>
      <font>
        <b val="0"/>
        <outline val="0"/>
        <shadow val="0"/>
        <vertAlign val="baseline"/>
        <sz val="9"/>
        <name val="Arial"/>
        <scheme val="none"/>
      </font>
      <fill>
        <patternFill patternType="none">
          <fgColor rgb="FF000000"/>
          <bgColor auto="1"/>
        </patternFill>
      </fill>
    </dxf>
    <dxf>
      <font>
        <b val="0"/>
        <outline val="0"/>
        <shadow val="0"/>
        <vertAlign val="baseline"/>
        <sz val="9"/>
        <name val="Arial"/>
        <scheme val="none"/>
      </font>
      <fill>
        <patternFill patternType="none">
          <fgColor rgb="FF000000"/>
          <bgColor auto="1"/>
        </patternFill>
      </fill>
    </dxf>
    <dxf>
      <font>
        <b val="0"/>
        <outline val="0"/>
        <shadow val="0"/>
        <vertAlign val="baseline"/>
        <sz val="9"/>
        <name val="Arial"/>
        <scheme val="none"/>
      </font>
      <fill>
        <patternFill patternType="none">
          <fgColor rgb="FF000000"/>
          <bgColor auto="1"/>
        </patternFill>
      </fill>
    </dxf>
    <dxf>
      <font>
        <b val="0"/>
        <outline val="0"/>
        <shadow val="0"/>
        <vertAlign val="baseline"/>
        <sz val="9"/>
        <name val="Arial"/>
        <scheme val="none"/>
      </font>
      <fill>
        <patternFill patternType="none">
          <fgColor rgb="FF000000"/>
          <bgColor auto="1"/>
        </patternFill>
      </fill>
    </dxf>
    <dxf>
      <font>
        <b val="0"/>
        <outline val="0"/>
        <shadow val="0"/>
        <vertAlign val="baseline"/>
        <sz val="9"/>
        <name val="Arial"/>
        <scheme val="none"/>
      </font>
      <fill>
        <patternFill patternType="none">
          <fgColor rgb="FF000000"/>
          <bgColor auto="1"/>
        </patternFill>
      </fill>
    </dxf>
    <dxf>
      <font>
        <b val="0"/>
        <outline val="0"/>
        <shadow val="0"/>
        <vertAlign val="baseline"/>
        <sz val="9"/>
        <name val="Arial"/>
        <scheme val="none"/>
      </font>
      <fill>
        <patternFill patternType="none">
          <fgColor rgb="FF000000"/>
          <bgColor auto="1"/>
        </patternFill>
      </fill>
    </dxf>
    <dxf>
      <font>
        <b val="0"/>
        <outline val="0"/>
        <shadow val="0"/>
        <vertAlign val="baseline"/>
        <sz val="9"/>
        <name val="Arial"/>
        <scheme val="none"/>
      </font>
      <fill>
        <patternFill patternType="none">
          <fgColor rgb="FF000000"/>
          <bgColor auto="1"/>
        </patternFill>
      </fill>
    </dxf>
    <dxf>
      <font>
        <b val="0"/>
        <outline val="0"/>
        <shadow val="0"/>
        <vertAlign val="baseline"/>
        <sz val="9"/>
        <name val="Arial"/>
        <scheme val="none"/>
      </font>
      <fill>
        <patternFill patternType="none">
          <fgColor rgb="FF000000"/>
          <bgColor auto="1"/>
        </patternFill>
      </fill>
    </dxf>
    <dxf>
      <font>
        <b val="0"/>
        <outline val="0"/>
        <shadow val="0"/>
        <vertAlign val="baseline"/>
        <sz val="9"/>
        <name val="Arial"/>
        <scheme val="none"/>
      </font>
      <fill>
        <patternFill patternType="none">
          <fgColor rgb="FF000000"/>
          <bgColor auto="1"/>
        </patternFill>
      </fill>
    </dxf>
    <dxf>
      <font>
        <b val="0"/>
        <outline val="0"/>
        <shadow val="0"/>
        <vertAlign val="baseline"/>
        <sz val="9"/>
        <name val="Arial"/>
        <scheme val="none"/>
      </font>
      <fill>
        <patternFill patternType="none">
          <fgColor rgb="FF000000"/>
          <bgColor auto="1"/>
        </patternFill>
      </fill>
    </dxf>
    <dxf>
      <font>
        <b val="0"/>
        <outline val="0"/>
        <shadow val="0"/>
        <vertAlign val="baseline"/>
        <sz val="9"/>
        <name val="Arial"/>
        <scheme val="none"/>
      </font>
      <fill>
        <patternFill patternType="none">
          <fgColor rgb="FF000000"/>
          <bgColor auto="1"/>
        </patternFill>
      </fill>
    </dxf>
    <dxf>
      <font>
        <b val="0"/>
        <outline val="0"/>
        <shadow val="0"/>
        <vertAlign val="baseline"/>
        <sz val="9"/>
        <name val="Arial"/>
        <scheme val="none"/>
      </font>
      <fill>
        <patternFill patternType="none">
          <fgColor rgb="FF000000"/>
          <bgColor auto="1"/>
        </patternFill>
      </fill>
    </dxf>
    <dxf>
      <font>
        <b val="0"/>
        <outline val="0"/>
        <shadow val="0"/>
        <vertAlign val="baseline"/>
        <sz val="9"/>
        <name val="Arial"/>
        <scheme val="none"/>
      </font>
      <fill>
        <patternFill patternType="none">
          <fgColor rgb="FF000000"/>
          <bgColor auto="1"/>
        </patternFill>
      </fill>
    </dxf>
    <dxf>
      <font>
        <b val="0"/>
        <strike val="0"/>
        <outline val="0"/>
        <shadow val="0"/>
        <vertAlign val="baseline"/>
        <sz val="9"/>
        <name val="Arial"/>
        <scheme val="none"/>
      </font>
      <fill>
        <patternFill patternType="none">
          <fgColor rgb="FF000000"/>
          <bgColor auto="1"/>
        </patternFill>
      </fill>
    </dxf>
    <dxf>
      <font>
        <b val="0"/>
        <strike val="0"/>
        <outline val="0"/>
        <shadow val="0"/>
        <vertAlign val="baseline"/>
        <sz val="9"/>
        <name val="Arial"/>
        <scheme val="none"/>
      </font>
      <fill>
        <patternFill patternType="none">
          <fgColor rgb="FF000000"/>
          <bgColor auto="1"/>
        </patternFill>
      </fill>
    </dxf>
    <dxf>
      <font>
        <b val="0"/>
        <strike val="0"/>
        <outline val="0"/>
        <shadow val="0"/>
        <vertAlign val="baseline"/>
        <sz val="9"/>
        <name val="Arial"/>
        <scheme val="none"/>
      </font>
      <fill>
        <patternFill patternType="none">
          <fgColor rgb="FF000000"/>
          <bgColor auto="1"/>
        </patternFill>
      </fill>
    </dxf>
    <dxf>
      <font>
        <b val="0"/>
        <outline val="0"/>
        <shadow val="0"/>
        <vertAlign val="baseline"/>
        <sz val="9"/>
        <name val="Arial"/>
        <scheme val="none"/>
      </font>
      <fill>
        <patternFill patternType="none">
          <fgColor rgb="FF000000"/>
          <bgColor auto="1"/>
        </patternFill>
      </fill>
    </dxf>
    <dxf>
      <font>
        <b val="0"/>
        <outline val="0"/>
        <shadow val="0"/>
        <vertAlign val="baseline"/>
        <sz val="9"/>
        <name val="Arial"/>
        <scheme val="none"/>
      </font>
      <fill>
        <patternFill patternType="none">
          <fgColor rgb="FF000000"/>
          <bgColor auto="1"/>
        </patternFill>
      </fill>
      <alignment horizontal="left" textRotation="0" indent="0" justifyLastLine="0" shrinkToFit="0" readingOrder="0"/>
    </dxf>
    <dxf>
      <font>
        <b val="0"/>
        <outline val="0"/>
        <shadow val="0"/>
        <vertAlign val="baseline"/>
        <sz val="9"/>
        <name val="Arial"/>
        <scheme val="none"/>
      </font>
      <fill>
        <patternFill patternType="none">
          <fgColor rgb="FF000000"/>
          <bgColor auto="1"/>
        </patternFill>
      </fill>
    </dxf>
    <dxf>
      <fill>
        <patternFill patternType="none">
          <fgColor rgb="FF000000"/>
          <bgColor auto="1"/>
        </patternFill>
      </fill>
      <alignment vertical="bottom" textRotation="0" wrapText="1" indent="0" justifyLastLine="0" shrinkToFit="0" readingOrder="0"/>
    </dxf>
    <dxf>
      <border>
        <left style="thin">
          <color rgb="FF4F81BD"/>
        </left>
      </border>
    </dxf>
    <dxf>
      <border>
        <left style="thin">
          <color rgb="FF4F81BD"/>
        </left>
      </border>
    </dxf>
    <dxf>
      <border>
        <top style="thin">
          <color rgb="FF4F81BD"/>
        </top>
      </border>
    </dxf>
    <dxf>
      <border>
        <top style="thin">
          <color rgb="FF4F81BD"/>
        </top>
      </border>
    </dxf>
    <dxf>
      <font>
        <b/>
        <color rgb="FF000000"/>
      </font>
    </dxf>
    <dxf>
      <font>
        <b/>
        <color rgb="FF000000"/>
      </font>
    </dxf>
    <dxf>
      <font>
        <b/>
        <color rgb="FF000000"/>
      </font>
      <border>
        <top style="double">
          <color rgb="FF4F81BD"/>
        </top>
      </border>
    </dxf>
    <dxf>
      <font>
        <b/>
        <color rgb="FFFFFFFF"/>
      </font>
      <fill>
        <patternFill patternType="solid">
          <fgColor rgb="FF4F81BD"/>
          <bgColor rgb="FF4F81BD"/>
        </patternFill>
      </fill>
    </dxf>
    <dxf>
      <font>
        <color rgb="FF000000"/>
      </font>
      <border>
        <left style="thin">
          <color rgb="FF4F81BD"/>
        </left>
        <right style="thin">
          <color rgb="FF4F81BD"/>
        </right>
        <top style="thin">
          <color rgb="FF4F81BD"/>
        </top>
        <bottom style="thin">
          <color rgb="FF4F81BD"/>
        </bottom>
      </border>
    </dxf>
  </dxfs>
  <tableStyles count="1" defaultTableStyle="TableStyleMedium2" defaultPivotStyle="PivotStyleLight16">
    <tableStyle name="TableStyleLight9 2" pivot="0" count="9">
      <tableStyleElement type="wholeTable" dxfId="55"/>
      <tableStyleElement type="headerRow" dxfId="54"/>
      <tableStyleElement type="totalRow" dxfId="53"/>
      <tableStyleElement type="firstColumn" dxfId="52"/>
      <tableStyleElement type="lastColumn" dxfId="51"/>
      <tableStyleElement type="firstRowStripe" dxfId="50"/>
      <tableStyleElement type="secondRowStripe" dxfId="49"/>
      <tableStyleElement type="firstColumnStripe" dxfId="48"/>
      <tableStyleElement type="secondColumnStripe" dxfId="47"/>
    </tableStyle>
  </tableStyles>
  <colors>
    <mruColors>
      <color rgb="FFDCE6F1"/>
      <color rgb="FFD9E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4.xml"/><Relationship Id="rId13" Type="http://schemas.openxmlformats.org/officeDocument/2006/relationships/customXml" Target="../customXml/item1.xml"/><Relationship Id="rId3" Type="http://schemas.openxmlformats.org/officeDocument/2006/relationships/worksheet" Target="worksheets/sheet3.xml"/><Relationship Id="rId7" Type="http://schemas.microsoft.com/office/2007/relationships/slicerCache" Target="slicerCaches/slicerCache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2.xml"/><Relationship Id="rId11" Type="http://schemas.openxmlformats.org/officeDocument/2006/relationships/sharedStrings" Target="sharedStrings.xml"/><Relationship Id="rId5" Type="http://schemas.microsoft.com/office/2007/relationships/slicerCache" Target="slicerCaches/slicerCache1.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pivotCacheDefinition" Target="pivotCache/pivotCacheDefinition1.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533400</xdr:colOff>
      <xdr:row>1</xdr:row>
      <xdr:rowOff>114300</xdr:rowOff>
    </xdr:from>
    <xdr:to>
      <xdr:col>14</xdr:col>
      <xdr:colOff>133350</xdr:colOff>
      <xdr:row>37</xdr:row>
      <xdr:rowOff>107950</xdr:rowOff>
    </xdr:to>
    <xdr:sp macro="" textlink="">
      <xdr:nvSpPr>
        <xdr:cNvPr id="2" name="TextBox 1"/>
        <xdr:cNvSpPr txBox="1"/>
      </xdr:nvSpPr>
      <xdr:spPr>
        <a:xfrm>
          <a:off x="533400" y="298450"/>
          <a:ext cx="8134350" cy="6623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a:t>Digitaalisten</a:t>
          </a:r>
          <a:r>
            <a:rPr lang="fi-FI" sz="1100" b="1" baseline="0"/>
            <a:t> asiointipalvelujen tiekartta 2019-2023</a:t>
          </a:r>
        </a:p>
        <a:p>
          <a:endParaRPr lang="fi-FI" sz="1100"/>
        </a:p>
        <a:p>
          <a:r>
            <a:rPr lang="fi-FI" sz="1100"/>
            <a:t>Tässä dokumentissa esitellään digitaalisten asiointipalvelujen</a:t>
          </a:r>
          <a:r>
            <a:rPr lang="fi-FI" sz="1100" baseline="0"/>
            <a:t> tiekartan kyselyn tuloksia. </a:t>
          </a:r>
          <a:r>
            <a:rPr lang="fi-FI" sz="1100"/>
            <a:t>Tiekartta kattaa vuodet 2019-2023.</a:t>
          </a:r>
        </a:p>
        <a:p>
          <a:endParaRPr lang="fi-FI" sz="1100"/>
        </a:p>
        <a:p>
          <a:r>
            <a:rPr lang="fi-FI" sz="1100" b="0" i="0" u="none" strike="noStrike" baseline="0" smtClean="0">
              <a:solidFill>
                <a:schemeClr val="dk1"/>
              </a:solidFill>
              <a:latin typeface="+mn-lt"/>
              <a:ea typeface="+mn-ea"/>
              <a:cs typeface="+mn-cs"/>
            </a:rPr>
            <a:t>Tiekartalle on kerätty digitaalisia asiointipalveluja tiedonkeruun pohjalta. Viranomaisia kutsuttiin vastaamaan sähköpostilla ja ilmoittamaan palveluitaan tiekartalle. Vastaukset toimitettiin </a:t>
          </a:r>
          <a:r>
            <a:rPr lang="fi-FI" sz="1100" b="0" i="0" baseline="0">
              <a:solidFill>
                <a:schemeClr val="dk1"/>
              </a:solidFill>
              <a:effectLst/>
              <a:latin typeface="+mn-lt"/>
              <a:ea typeface="+mn-ea"/>
              <a:cs typeface="+mn-cs"/>
            </a:rPr>
            <a:t>sähköisellä kyselylomakkeella tai sähköpostitse </a:t>
          </a:r>
          <a:r>
            <a:rPr lang="fi-FI" sz="1100" b="0" i="0" u="none" strike="noStrike" baseline="0" smtClean="0">
              <a:solidFill>
                <a:schemeClr val="dk1"/>
              </a:solidFill>
              <a:latin typeface="+mn-lt"/>
              <a:ea typeface="+mn-ea"/>
              <a:cs typeface="+mn-cs"/>
            </a:rPr>
            <a:t>Excel-lomakkeella. Tiedonkeruu toteutettiin tammikuussa 2019.</a:t>
          </a:r>
        </a:p>
        <a:p>
          <a:endParaRPr lang="fi-FI" sz="1100" b="0" i="0" u="none" strike="noStrike" baseline="0" smtClean="0">
            <a:solidFill>
              <a:schemeClr val="dk1"/>
            </a:solidFill>
            <a:latin typeface="+mn-lt"/>
            <a:ea typeface="+mn-ea"/>
            <a:cs typeface="+mn-cs"/>
          </a:endParaRPr>
        </a:p>
        <a:p>
          <a:endParaRPr lang="fi-FI" sz="1100" b="0" i="0" u="none" strike="noStrike" baseline="0" smtClean="0">
            <a:solidFill>
              <a:schemeClr val="dk1"/>
            </a:solidFill>
            <a:latin typeface="+mn-lt"/>
            <a:ea typeface="+mn-ea"/>
            <a:cs typeface="+mn-cs"/>
          </a:endParaRPr>
        </a:p>
        <a:p>
          <a:r>
            <a:rPr lang="fi-FI" sz="1100" b="1" i="0" u="none" strike="noStrike" baseline="0" smtClean="0">
              <a:solidFill>
                <a:schemeClr val="dk1"/>
              </a:solidFill>
              <a:latin typeface="+mn-lt"/>
              <a:ea typeface="+mn-ea"/>
              <a:cs typeface="+mn-cs"/>
            </a:rPr>
            <a:t>Palvelut-välilehti</a:t>
          </a:r>
          <a:endParaRPr lang="fi-FI" sz="1100" b="0" i="0" u="none" strike="noStrike" baseline="0" smtClean="0">
            <a:solidFill>
              <a:schemeClr val="dk1"/>
            </a:solidFill>
            <a:latin typeface="+mn-lt"/>
            <a:ea typeface="+mn-ea"/>
            <a:cs typeface="+mn-cs"/>
          </a:endParaRPr>
        </a:p>
        <a:p>
          <a:r>
            <a:rPr lang="fi-FI" sz="1100" b="0" i="0" u="none" strike="noStrike" baseline="0" smtClean="0">
              <a:solidFill>
                <a:schemeClr val="dk1"/>
              </a:solidFill>
              <a:latin typeface="+mn-lt"/>
              <a:ea typeface="+mn-ea"/>
              <a:cs typeface="+mn-cs"/>
            </a:rPr>
            <a:t>Tämän Excelin välilehdellä "Palvelut" esitellään kaikki tiekartalle ilmoitetut palvelut Pivot-muodossa. Valikoilla voi valita esiin palveluita vastuuviranomaisen, kohderyhmän, palvelun tilanteen ja tiekarttavuoden mukaan.</a:t>
          </a:r>
        </a:p>
        <a:p>
          <a:endParaRPr lang="fi-FI" sz="1100" b="0" i="0" u="none" strike="noStrike" baseline="0" smtClean="0">
            <a:solidFill>
              <a:schemeClr val="dk1"/>
            </a:solidFill>
            <a:latin typeface="+mn-lt"/>
            <a:ea typeface="+mn-ea"/>
            <a:cs typeface="+mn-cs"/>
          </a:endParaRPr>
        </a:p>
        <a:p>
          <a:r>
            <a:rPr lang="fi-FI" sz="1100" b="1" i="0" u="none" strike="noStrike" baseline="0" smtClean="0">
              <a:solidFill>
                <a:schemeClr val="dk1"/>
              </a:solidFill>
              <a:latin typeface="+mn-lt"/>
              <a:ea typeface="+mn-ea"/>
              <a:cs typeface="+mn-cs"/>
            </a:rPr>
            <a:t>Data-välilehti</a:t>
          </a:r>
        </a:p>
        <a:p>
          <a:r>
            <a:rPr lang="fi-FI" sz="1100" b="0" i="0" u="none" strike="noStrike" baseline="0" smtClean="0">
              <a:solidFill>
                <a:schemeClr val="dk1"/>
              </a:solidFill>
              <a:latin typeface="+mn-lt"/>
              <a:ea typeface="+mn-ea"/>
              <a:cs typeface="+mn-cs"/>
            </a:rPr>
            <a:t>Välilehdellä "Data" esitellään tiedonkeruun vastaukset. Vastauksia on muokattu tai täydennetty seuraavasti:</a:t>
          </a:r>
        </a:p>
        <a:p>
          <a:r>
            <a:rPr lang="fi-FI" sz="1100" b="0" i="0" u="none" strike="noStrike" baseline="0" smtClean="0">
              <a:solidFill>
                <a:schemeClr val="dk1"/>
              </a:solidFill>
              <a:latin typeface="+mn-lt"/>
              <a:ea typeface="+mn-ea"/>
              <a:cs typeface="+mn-cs"/>
            </a:rPr>
            <a:t>- Poistettu palvelupäälliköiden sähköpostiosoitteet </a:t>
          </a:r>
          <a:r>
            <a:rPr lang="fi-FI" sz="1100" b="0" i="0" baseline="0">
              <a:solidFill>
                <a:schemeClr val="dk1"/>
              </a:solidFill>
              <a:effectLst/>
              <a:latin typeface="+mn-lt"/>
              <a:ea typeface="+mn-ea"/>
              <a:cs typeface="+mn-cs"/>
            </a:rPr>
            <a:t>tietoturvan vuoksi</a:t>
          </a:r>
          <a:endParaRPr lang="fi-FI" sz="1100" b="0" i="0" u="none" strike="noStrike" baseline="0" smtClean="0">
            <a:solidFill>
              <a:schemeClr val="dk1"/>
            </a:solidFill>
            <a:latin typeface="+mn-lt"/>
            <a:ea typeface="+mn-ea"/>
            <a:cs typeface="+mn-cs"/>
          </a:endParaRPr>
        </a:p>
        <a:p>
          <a:r>
            <a:rPr lang="fi-FI" sz="1100" b="0" i="0" u="none" strike="noStrike" baseline="0" smtClean="0">
              <a:solidFill>
                <a:schemeClr val="dk1"/>
              </a:solidFill>
              <a:latin typeface="+mn-lt"/>
              <a:ea typeface="+mn-ea"/>
              <a:cs typeface="+mn-cs"/>
            </a:rPr>
            <a:t>- Poistettu lisätietokentän tiedot tietoturvan vuoksi</a:t>
          </a:r>
        </a:p>
        <a:p>
          <a:r>
            <a:rPr lang="fi-FI" sz="1100" b="0" i="0" u="none" strike="noStrike" baseline="0" smtClean="0">
              <a:solidFill>
                <a:schemeClr val="dk1"/>
              </a:solidFill>
              <a:latin typeface="+mn-lt"/>
              <a:ea typeface="+mn-ea"/>
              <a:cs typeface="+mn-cs"/>
            </a:rPr>
            <a:t>- Seitsemälle palvelulle ei ollut ilmoitettu kohderyhmää, kohderyhmät on tunnistettu palvelun muiden vastausten perusteella ja tieto on täydennetty vastauksiin</a:t>
          </a:r>
        </a:p>
        <a:p>
          <a:r>
            <a:rPr lang="fi-FI" sz="1100" b="0" i="0" baseline="0">
              <a:solidFill>
                <a:schemeClr val="dk1"/>
              </a:solidFill>
              <a:effectLst/>
              <a:latin typeface="+mn-lt"/>
              <a:ea typeface="+mn-ea"/>
              <a:cs typeface="+mn-cs"/>
            </a:rPr>
            <a:t>- Palvelutapahtumia on muutettu numeroiksi niiltä osin, kun se on ollut mahdollista vastaajien kirjallisen vastauksen perusteella. Muutettuihin soluihin on lisätty kommenttina lisätietoa vastaukseen.</a:t>
          </a:r>
          <a:endParaRPr lang="fi-FI">
            <a:effectLst/>
          </a:endParaRPr>
        </a:p>
        <a:p>
          <a:r>
            <a:rPr lang="fi-FI" sz="1100" b="0" i="0" baseline="0">
              <a:solidFill>
                <a:schemeClr val="dk1"/>
              </a:solidFill>
              <a:effectLst/>
              <a:latin typeface="+mn-lt"/>
              <a:ea typeface="+mn-ea"/>
              <a:cs typeface="+mn-cs"/>
            </a:rPr>
            <a:t>- Soluihin on lisätty joitakin muitakin lisätietokommentteja</a:t>
          </a:r>
          <a:endParaRPr lang="fi-FI" sz="1100" b="0" i="0" u="none" strike="noStrike" baseline="0" smtClean="0">
            <a:solidFill>
              <a:schemeClr val="dk1"/>
            </a:solidFill>
            <a:latin typeface="+mn-lt"/>
            <a:ea typeface="+mn-ea"/>
            <a:cs typeface="+mn-cs"/>
          </a:endParaRPr>
        </a:p>
        <a:p>
          <a:r>
            <a:rPr lang="fi-FI" sz="1100" b="0" i="0" u="none" strike="noStrike" baseline="0" smtClean="0">
              <a:solidFill>
                <a:schemeClr val="dk1"/>
              </a:solidFill>
              <a:latin typeface="+mn-lt"/>
              <a:ea typeface="+mn-ea"/>
              <a:cs typeface="+mn-cs"/>
            </a:rPr>
            <a:t>- Lisätty seuraavat sarakkeet, joita ei kysytty kyselyssä:</a:t>
          </a:r>
        </a:p>
        <a:p>
          <a:r>
            <a:rPr lang="fi-FI" sz="1100" b="0" i="0" u="none" strike="noStrike" baseline="0" smtClean="0">
              <a:solidFill>
                <a:schemeClr val="dk1"/>
              </a:solidFill>
              <a:latin typeface="+mn-lt"/>
              <a:ea typeface="+mn-ea"/>
              <a:cs typeface="+mn-cs"/>
            </a:rPr>
            <a:t>  W: Hallinnonala vastuuviranomaisen mukaan</a:t>
          </a:r>
        </a:p>
        <a:p>
          <a:r>
            <a:rPr lang="fi-FI" sz="1100" b="0" i="0" u="none" strike="noStrike" baseline="0" smtClean="0">
              <a:solidFill>
                <a:schemeClr val="dk1"/>
              </a:solidFill>
              <a:latin typeface="+mn-lt"/>
              <a:ea typeface="+mn-ea"/>
              <a:cs typeface="+mn-cs"/>
            </a:rPr>
            <a:t>  X: Vuosi tiekartalla, käytössä oleville palveluille merkitty 2019, kehitteillä oleville vastaajat ovat itse ilmoittaneet vuoden </a:t>
          </a:r>
        </a:p>
        <a:p>
          <a:r>
            <a:rPr lang="fi-FI" sz="1100" b="0" i="0" u="none" strike="noStrike" baseline="0" smtClean="0">
              <a:solidFill>
                <a:schemeClr val="dk1"/>
              </a:solidFill>
              <a:latin typeface="+mn-lt"/>
              <a:ea typeface="+mn-ea"/>
              <a:cs typeface="+mn-cs"/>
            </a:rPr>
            <a:t>  Y-AS: Elämäntapahtuma- ja liiketoimintatapahtumaluokittelu. Luokat on otettu suomi.fi-sivustolta. Palvelut on luokiteltu kuhunkin luokkaan tiedonkeruun toteuttajien oman arvion perusteella pohjautuen vastaajien elämäntapahtuma- ja liiketoimintatapahtumavastauksiin. Kategorioiden nimissä HA = Henkilöasiakas, EKH = Elinkeinonharjoittaja.</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215900</xdr:colOff>
      <xdr:row>2</xdr:row>
      <xdr:rowOff>14287</xdr:rowOff>
    </xdr:from>
    <xdr:to>
      <xdr:col>5</xdr:col>
      <xdr:colOff>230188</xdr:colOff>
      <xdr:row>56</xdr:row>
      <xdr:rowOff>95250</xdr:rowOff>
    </xdr:to>
    <mc:AlternateContent xmlns:mc="http://schemas.openxmlformats.org/markup-compatibility/2006" xmlns:a14="http://schemas.microsoft.com/office/drawing/2010/main">
      <mc:Choice Requires="a14">
        <xdr:graphicFrame macro="">
          <xdr:nvGraphicFramePr>
            <xdr:cNvPr id="2" name="Vastuuviranomainen"/>
            <xdr:cNvGraphicFramePr/>
          </xdr:nvGraphicFramePr>
          <xdr:xfrm>
            <a:off x="0" y="0"/>
            <a:ext cx="0" cy="0"/>
          </xdr:xfrm>
          <a:graphic>
            <a:graphicData uri="http://schemas.microsoft.com/office/drawing/2010/slicer">
              <sle:slicer xmlns:sle="http://schemas.microsoft.com/office/drawing/2010/slicer" name="Vastuuviranomainen"/>
            </a:graphicData>
          </a:graphic>
        </xdr:graphicFrame>
      </mc:Choice>
      <mc:Fallback xmlns="">
        <xdr:sp macro="" textlink="">
          <xdr:nvSpPr>
            <xdr:cNvPr id="0" name=""/>
            <xdr:cNvSpPr>
              <a:spLocks noTextEdit="1"/>
            </xdr:cNvSpPr>
          </xdr:nvSpPr>
          <xdr:spPr>
            <a:xfrm>
              <a:off x="13876338" y="379412"/>
              <a:ext cx="1847850" cy="9939338"/>
            </a:xfrm>
            <a:prstGeom prst="rect">
              <a:avLst/>
            </a:prstGeom>
            <a:solidFill>
              <a:prstClr val="white"/>
            </a:solidFill>
            <a:ln w="1">
              <a:solidFill>
                <a:prstClr val="green"/>
              </a:solidFill>
            </a:ln>
          </xdr:spPr>
          <xdr:txBody>
            <a:bodyPr vertOverflow="clip" horzOverflow="clip"/>
            <a:lstStyle/>
            <a:p>
              <a:r>
                <a:rPr lang="fi-FI"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6</xdr:col>
      <xdr:colOff>9524</xdr:colOff>
      <xdr:row>2</xdr:row>
      <xdr:rowOff>19051</xdr:rowOff>
    </xdr:from>
    <xdr:to>
      <xdr:col>10</xdr:col>
      <xdr:colOff>381000</xdr:colOff>
      <xdr:row>9</xdr:row>
      <xdr:rowOff>23813</xdr:rowOff>
    </xdr:to>
    <mc:AlternateContent xmlns:mc="http://schemas.openxmlformats.org/markup-compatibility/2006" xmlns:a14="http://schemas.microsoft.com/office/drawing/2010/main">
      <mc:Choice Requires="a14">
        <xdr:graphicFrame macro="">
          <xdr:nvGraphicFramePr>
            <xdr:cNvPr id="3" name="Kohderyhmä"/>
            <xdr:cNvGraphicFramePr/>
          </xdr:nvGraphicFramePr>
          <xdr:xfrm>
            <a:off x="0" y="0"/>
            <a:ext cx="0" cy="0"/>
          </xdr:xfrm>
          <a:graphic>
            <a:graphicData uri="http://schemas.microsoft.com/office/drawing/2010/slicer">
              <sle:slicer xmlns:sle="http://schemas.microsoft.com/office/drawing/2010/slicer" name="Kohderyhmä"/>
            </a:graphicData>
          </a:graphic>
        </xdr:graphicFrame>
      </mc:Choice>
      <mc:Fallback xmlns="">
        <xdr:sp macro="" textlink="">
          <xdr:nvSpPr>
            <xdr:cNvPr id="0" name=""/>
            <xdr:cNvSpPr>
              <a:spLocks noTextEdit="1"/>
            </xdr:cNvSpPr>
          </xdr:nvSpPr>
          <xdr:spPr>
            <a:xfrm>
              <a:off x="16114712" y="384176"/>
              <a:ext cx="2816226" cy="1282700"/>
            </a:xfrm>
            <a:prstGeom prst="rect">
              <a:avLst/>
            </a:prstGeom>
            <a:solidFill>
              <a:prstClr val="white"/>
            </a:solidFill>
            <a:ln w="1">
              <a:solidFill>
                <a:prstClr val="green"/>
              </a:solidFill>
            </a:ln>
          </xdr:spPr>
          <xdr:txBody>
            <a:bodyPr vertOverflow="clip" horzOverflow="clip"/>
            <a:lstStyle/>
            <a:p>
              <a:r>
                <a:rPr lang="fi-FI"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6</xdr:col>
      <xdr:colOff>17462</xdr:colOff>
      <xdr:row>10</xdr:row>
      <xdr:rowOff>149226</xdr:rowOff>
    </xdr:from>
    <xdr:to>
      <xdr:col>10</xdr:col>
      <xdr:colOff>404812</xdr:colOff>
      <xdr:row>16</xdr:row>
      <xdr:rowOff>63500</xdr:rowOff>
    </xdr:to>
    <mc:AlternateContent xmlns:mc="http://schemas.openxmlformats.org/markup-compatibility/2006" xmlns:a14="http://schemas.microsoft.com/office/drawing/2010/main">
      <mc:Choice Requires="a14">
        <xdr:graphicFrame macro="">
          <xdr:nvGraphicFramePr>
            <xdr:cNvPr id="4" name="Palvelun tilanne"/>
            <xdr:cNvGraphicFramePr/>
          </xdr:nvGraphicFramePr>
          <xdr:xfrm>
            <a:off x="0" y="0"/>
            <a:ext cx="0" cy="0"/>
          </xdr:xfrm>
          <a:graphic>
            <a:graphicData uri="http://schemas.microsoft.com/office/drawing/2010/slicer">
              <sle:slicer xmlns:sle="http://schemas.microsoft.com/office/drawing/2010/slicer" name="Palvelun tilanne"/>
            </a:graphicData>
          </a:graphic>
        </xdr:graphicFrame>
      </mc:Choice>
      <mc:Fallback xmlns="">
        <xdr:sp macro="" textlink="">
          <xdr:nvSpPr>
            <xdr:cNvPr id="0" name=""/>
            <xdr:cNvSpPr>
              <a:spLocks noTextEdit="1"/>
            </xdr:cNvSpPr>
          </xdr:nvSpPr>
          <xdr:spPr>
            <a:xfrm>
              <a:off x="16122650" y="1974851"/>
              <a:ext cx="2832100" cy="1009649"/>
            </a:xfrm>
            <a:prstGeom prst="rect">
              <a:avLst/>
            </a:prstGeom>
            <a:solidFill>
              <a:prstClr val="white"/>
            </a:solidFill>
            <a:ln w="1">
              <a:solidFill>
                <a:prstClr val="green"/>
              </a:solidFill>
            </a:ln>
          </xdr:spPr>
          <xdr:txBody>
            <a:bodyPr vertOverflow="clip" horzOverflow="clip"/>
            <a:lstStyle/>
            <a:p>
              <a:r>
                <a:rPr lang="fi-FI"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6</xdr:col>
      <xdr:colOff>9524</xdr:colOff>
      <xdr:row>17</xdr:row>
      <xdr:rowOff>88900</xdr:rowOff>
    </xdr:from>
    <xdr:to>
      <xdr:col>10</xdr:col>
      <xdr:colOff>404811</xdr:colOff>
      <xdr:row>27</xdr:row>
      <xdr:rowOff>119062</xdr:rowOff>
    </xdr:to>
    <mc:AlternateContent xmlns:mc="http://schemas.openxmlformats.org/markup-compatibility/2006" xmlns:a14="http://schemas.microsoft.com/office/drawing/2010/main">
      <mc:Choice Requires="a14">
        <xdr:graphicFrame macro="">
          <xdr:nvGraphicFramePr>
            <xdr:cNvPr id="5" name="Vuosi tiekartalla"/>
            <xdr:cNvGraphicFramePr/>
          </xdr:nvGraphicFramePr>
          <xdr:xfrm>
            <a:off x="0" y="0"/>
            <a:ext cx="0" cy="0"/>
          </xdr:xfrm>
          <a:graphic>
            <a:graphicData uri="http://schemas.microsoft.com/office/drawing/2010/slicer">
              <sle:slicer xmlns:sle="http://schemas.microsoft.com/office/drawing/2010/slicer" name="Vuosi tiekartalla"/>
            </a:graphicData>
          </a:graphic>
        </xdr:graphicFrame>
      </mc:Choice>
      <mc:Fallback xmlns="">
        <xdr:sp macro="" textlink="">
          <xdr:nvSpPr>
            <xdr:cNvPr id="0" name=""/>
            <xdr:cNvSpPr>
              <a:spLocks noTextEdit="1"/>
            </xdr:cNvSpPr>
          </xdr:nvSpPr>
          <xdr:spPr>
            <a:xfrm>
              <a:off x="16114712" y="3192463"/>
              <a:ext cx="2840037" cy="1855787"/>
            </a:xfrm>
            <a:prstGeom prst="rect">
              <a:avLst/>
            </a:prstGeom>
            <a:solidFill>
              <a:prstClr val="white"/>
            </a:solidFill>
            <a:ln w="1">
              <a:solidFill>
                <a:prstClr val="green"/>
              </a:solidFill>
            </a:ln>
          </xdr:spPr>
          <xdr:txBody>
            <a:bodyPr vertOverflow="clip" horzOverflow="clip"/>
            <a:lstStyle/>
            <a:p>
              <a:r>
                <a:rPr lang="fi-FI"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Ekholm, Laura" refreshedDate="43535.580041666668" createdVersion="5" refreshedVersion="5" minRefreshableVersion="3" recordCount="224">
  <cacheSource type="worksheet">
    <worksheetSource name="Table1"/>
  </cacheSource>
  <cacheFields count="47">
    <cacheField name="Perustietoja:Vastuuviranomainen:" numFmtId="0">
      <sharedItems count="40">
        <s v="Aluehallintovirastot / Ympäristöministeriö"/>
        <s v="Asumisen rahoitus- ja kehittämiskeskus"/>
        <s v="Business Finland"/>
        <s v="Celia - näkövammaisten kirjasto"/>
        <s v="Ely-keskukset / Ympäristöministeriö"/>
        <s v="Geologian tutkimuskeskus GTK"/>
        <s v="Hansel"/>
        <s v="Kansallisarkisto"/>
        <s v="Kansalliskirjasto"/>
        <s v="Kansaneläkelaitos Kela"/>
        <s v="KEHA-keskus"/>
        <s v="Kunnan rakennusvalvontaviranomainen"/>
        <s v="Liikenne- ja Viestintävirasto Traficom"/>
        <s v="Maahanmuuttovirasto Migri"/>
        <s v="Maanmittauslaitos MML"/>
        <s v="Metsähallitus"/>
        <s v="Oikeusministeriö OM"/>
        <s v="Opetushallitus"/>
        <s v="Palkeet"/>
        <s v="Palosuojelurahasto"/>
        <s v="Patentti- ja rekisterihallitus PRH"/>
        <s v="Poliisi"/>
        <s v="Puolustusvoimat"/>
        <s v="Rajavartiolaitos/Puolustusvoimat"/>
        <s v="Riistakeskus"/>
        <s v="Ruokavirasto"/>
        <s v="Sisäministeriö"/>
        <s v="Suomen metsäkeskus"/>
        <s v="Säteilyturvakeskus STUK"/>
        <s v="Taiteen edistämiskeskus"/>
        <s v="Tulli"/>
        <s v="Turvallisuus- ja kemikaalivirasto Tukes"/>
        <s v="Työ- ja elinkeinoministeriö"/>
        <s v="Ulkoministeriö"/>
        <s v="Valtiokonttori"/>
        <s v="Valtiovarainministeriö"/>
        <s v="Valvira"/>
        <s v="Verohallinto"/>
        <s v="Väestörekisterikeskus VRK"/>
        <s v="Ympäristöministeriö"/>
      </sharedItems>
    </cacheField>
    <cacheField name="Perustietoja:Tiekartalle valitun digipalvelun nimi:" numFmtId="0">
      <sharedItems count="223">
        <s v="Sähköinen vesi- ja ympäristölupajärjestelmä"/>
        <s v="Iäkkäiden ja vammaisten henkilöiden asuntojen korjausavustus"/>
        <s v="ARAn ohjauksen ja valvonnan verkkoasiointi"/>
        <s v="Hissi- ja esteettömyysavustukset"/>
        <s v="Avustus sähköautojen latausinfran rakentamiseen"/>
        <s v="Energiatodistusrekisteri"/>
        <s v="Visit Finland, matkailualan e-learning ja online fasilitontiympäristö"/>
        <s v="Visit Finland, matkailualan valtakunnallinen dashboard"/>
        <s v="My Business Finland "/>
        <s v="Virtuaalinen assistentti"/>
        <s v="Expert Search"/>
        <s v="Shipping handbook"/>
        <s v="Finnish Suppliers"/>
        <s v="Deal Flow Finland"/>
        <s v="Visit Finland, MyStay-tuoteportaali"/>
        <s v="Team Finland Market Opportunities"/>
        <s v="Celianet - verkkokirjasto"/>
        <s v="Pratsam Reader -mobiilisovellus"/>
        <s v="Valtion ja kuntien ympäristönsuojelun raportointipalvelu toiminnanharjoittajille"/>
        <s v="Hakku - Geologiset tietotuotteet"/>
        <s v="Kansannäyte-verkkopalvelukokonaisuus"/>
        <s v="Yhdyskuntarakentamisen verkkopalvelu"/>
        <s v="Mineral Deposits and Exploration -karttapalvelu"/>
        <s v="Lähde - GTK:n pohjavesipalvelu"/>
        <s v="Hilma -palvelu"/>
        <s v="Asiakas- ja tilausjärjestelmä (Astia)"/>
        <s v="Finna.fi"/>
        <s v="Etuuksien kyselypalvelut"/>
        <s v="Kelan chattirobotti"/>
        <s v="Etuuksien hakemus- ja ilmoituspalvelut sekä liitteiden toimitus"/>
        <s v="Työnantajan työterveyshuollon korvausten asiointipalvelu"/>
        <s v="Työnantajan asiointi"/>
        <s v=" Työmarkkinatori"/>
        <s v="Rekrytoinnin ja työllistymisen palvelut (Kasvupalvelut)"/>
        <s v="Kuntien rakennusluvat"/>
        <s v="Ajoneuvojen rekisteröintipalvelut"/>
        <s v="Ajokorttipalvelut"/>
        <s v="Ajoneuvon veropalvelut"/>
        <s v="vesikulkuneuvojen rekisteröinti"/>
        <s v="Merenkulun pätevyyskirjan hakeminen"/>
        <s v="Drone palvelut"/>
        <s v="Radiolupa-asiointipalvelut"/>
        <s v="Asiakaspalvelun asiointipolut"/>
        <s v="Kyberturvallisuukeskuksen tietoturvaan liittyvät asiointipalvelut"/>
        <s v="Markkinavalvonnan tiedonkeruupalvelut"/>
        <s v="Yhteisrakentamisen asiontipalvelut (Verkkotietopiste)"/>
        <s v="FI-verkkotunnus asiointipalvelut"/>
        <s v="Numerointirekisteröinnin asiointipalvelut"/>
        <s v="Teleyritysten häiriöhallinnan tiedonkeruupalvelut"/>
        <s v="Kausityötodistus"/>
        <s v="KAMU chatbot"/>
        <s v="Starting Up Smoothly bottverkkopalvelu"/>
        <s v="Enterfinland.fi: EU-rekisteröinti"/>
        <s v="Ensimmäinen oleskelulupa"/>
        <s v="Oleskeluluvan jatko ja pysyvä oleskelulupa"/>
        <s v="Suomen kansalaisuus"/>
        <s v="Ulkomaisen työvoiman rekisteröintipalvelu ja työperusteiset oleskeluluvat työnantajan osalta"/>
        <s v=" Asiointipalvelu turvapaikanhakijoille"/>
        <s v=" Turvapaikanhakijoiden oikeudellisten avustajien tiedonvaihdon palvelu"/>
        <s v="Kiinteistövaihdannan palvelu"/>
        <s v="Asiointipalvelu (henkilöt)"/>
        <s v="Asiointipalvelu (organisaatiot)"/>
        <s v="Kiinteistötietopalvelu"/>
        <s v="Karttapaikka"/>
        <s v="Kiinteistötietojen kyselypalvelu (WFS)"/>
        <s v="Kiinteistötietojen kyselypalvelu (REST)"/>
        <s v="Kiinteistötietojen tulostepalvelu_x0009_"/>
        <s v="Arkistoasiakirjojen kyselypalvelu (REST)"/>
        <s v="Lainhuutorajapinta_x0009_"/>
        <s v="Kiinteistökauppojen kyselypalvelu (WFS)"/>
        <s v="Karttakuvapalvelu (WMTS)"/>
        <s v="Karttakuvapalvelu (WMS)"/>
        <s v="Nimistön kyselypalvelu (WFS)_x0009_"/>
        <s v="Maastotietokannan osoitteiden kyselypalvelu (WFS)"/>
        <s v="Rakennustietojen kyselypalvelu (WFS)"/>
        <s v="Aineistopalvelu (lainhuuto- ja kiinnitysrekisteri)"/>
        <s v="Aineistopalvelu (kiinteistörekisteri)"/>
        <s v="Avoimien aineistojen tiedostopalvelu"/>
        <s v="Eräluvat verkkokauppa"/>
        <s v="Eräluvat lupahakujärjestelmä"/>
        <s v=" Oikeusavun asiointipalvelut"/>
        <s v=" Demokratia.fi:  Kansalaisaloite,  Kuntalaisaloite,  Lausuntopalvelu,  Nuortenideat,  Otakantaa"/>
        <s v=" Ulosoton asiointipalvelut"/>
        <s v=" Tuomioistuinten asiointipalvelut /HAIPAn asiointipalvelu: 1) kansalaisten ja yhteisöjen 2) viranomaisten Kyllä"/>
        <s v="Oikeusrekisterikeskuksen asiointipalvelut"/>
        <s v=" Opintopolku.fi:  Osaamisvaatimukset,  opintosuoritukset ja opiskeluoikeudet"/>
        <s v=" Opintopolku.fi:  koulutukseen hakeutumisen kokonaisuus "/>
        <s v=" Opintopolku.fi:Osaamisen hankkimisen suunnitelma eHOKS-palvelu"/>
        <s v="Osaamisen kartoituspalvelu"/>
        <s v="Opintopolku.fi: Europassi-palvelu "/>
        <s v=" Ulkomailla suoritettujen tutkintojen tunnistaminen"/>
        <s v=" Auktorisoitujen kääntäjien asiointipalvelu"/>
        <s v=" Yleisten kielitutkintojen digitaalinen palvelu"/>
        <s v="valtiolle.fi"/>
        <s v="Valtionavustusten sähköinen asiointi"/>
        <s v=" YTJ-yrityshaku"/>
        <s v=" Virre Kauppa- ja säätiörekisteritietopalvelu"/>
        <s v="Yrityksen nimipalvelu"/>
        <s v=" Tilintarkastajahaku"/>
        <s v="LEI-tunnuspalvelu"/>
        <s v=" Kaupparekisterin asiointipalvelu"/>
        <s v="Tilinpäätöstietojen ilmoittaminen"/>
        <s v="XBRL-muotoisten tilinpäätösten ilmoittaminen"/>
        <s v=" Yhdistysten asiointipalvelu "/>
        <s v="Chatbot-palvelu"/>
        <s v="Yhdistysrekisterin tietopalvelu"/>
        <s v=" Patenttitietokanta"/>
        <s v=" Tilintarkastusvalvonnan sähköinen asiointipalvelu"/>
        <s v=" Tavaramerkkirekisteröinnin hakeminen ja uudistaminen"/>
        <s v="Patentin asiointipalvelut"/>
        <s v=" Mallioikeusrekisteröinnin sähköinen hakeminen"/>
        <s v="Rahankeräyslupa"/>
        <s v="Passi"/>
        <s v="Henkilökortti"/>
        <s v="Yksityinen turvallisuusala:  korttiluvat"/>
        <s v="Rahankeräysilmoitus"/>
        <s v="Yksityinen turvallisuusala:  elinkeinolupiin liittyviä hakemus- ja ilmoitusprosesseja"/>
        <s v="Muut luvat ja ilmoitukset"/>
        <s v="Aseluvat:  aselupiin ja ase-elinkeinotoimintaan liittyvät asiointipalvelut "/>
        <s v="Aseluvat:  aselupiin ja ase-elinkeinotoimintaan liittyvät ensimmäiset asiointipalvelut"/>
        <s v="Rahanpesu epäilyilmoitus"/>
        <s v="Nettivinkki"/>
        <s v="Ajanvaraus"/>
        <s v="Rikosilmoitus"/>
        <s v=" Vastaus automaattisen liikennevalvonnan kuvaamaan rikkomukseen"/>
        <s v="Voimassaolopalvelu"/>
        <s v="Laskuvarjojääkärit"/>
        <s v="Sukeltajat"/>
        <s v="Lentäjät"/>
        <s v="Urheilukoulu"/>
        <s v="Varusmiessoittajat"/>
        <s v="Suomen kansainväliset valmiusjoukot"/>
        <s v="Ilmavoimien erikoiskurssit"/>
        <s v="Elektronisen sodankäynnin koulutus"/>
        <s v="Alokaskysely"/>
        <s v="Palveluksenaloittamisajan/-paikan muutos"/>
        <s v="Vapautushakemus kertausharjoituksesta"/>
        <s v="Hakemus reservin täydennyskoulutukseen"/>
        <s v="Hakemus naisten vapaaehtoiseen asepalvelukseen"/>
        <s v="Luvat alueilla toimimisesta"/>
        <s v="Henkilövaraaminen"/>
        <s v="Mobiilisovellus asevelvollisille"/>
        <s v="Chatbot"/>
        <s v="Haku erityistehtäviin, Täydentävä johtajahaku erityistehtäviin"/>
        <s v="Erikoisrajajäkäärit"/>
        <s v=" Oma riista"/>
        <s v="Hyrrä – maaseudun tukien sähköinen asiointipalvelu"/>
        <s v="Touko, asiointisovellus siemen- rehu- ja lannoitetoimintaan"/>
        <s v="ilppa - Ympäristöterveydenhuollon ilmoitukset"/>
        <s v="Eläintenpitäjärekisteri sähköinen asiointipalvelu"/>
        <s v="Vipu - Viljelijöiden verkkoasiointi"/>
        <s v="Eläinlääkärirekisterin asiointipalvelu"/>
        <s v="Lammas- ja vuohirekisterin asiointipalvelu"/>
        <s v="Sikarekisterin asiointipalvelu"/>
        <s v="Lampaiden ja vuohien korvamerkkien tilauspalvelu"/>
        <s v="Nautaeläinrekisterin asiointipalvelu"/>
        <s v="Nautojen alkuperäkysely"/>
        <s v="Nautojen korvamerkkien tilauspalvelu"/>
        <s v="Nekka, koulujakelun sähköinen asiointipalvelu"/>
        <s v="EUSA"/>
        <s v="Laatumetsä"/>
        <s v="Metsään Tie"/>
        <s v="Metsään.fi"/>
        <s v="Yhteismetsärekisteri"/>
        <s v="Säteilyturvakeskukselta haettavat hyväksynnät ja pätevyydet"/>
        <s v="Työntekijän säteilyannoksen valvonta"/>
        <s v="Työntekijöiden säteilyaltistuksen mittausmenetelmien hyväksyntä"/>
        <s v="Radioaktiivisten aineiden kuljetusten valvonta"/>
        <s v="Säteilyn käyttöön liittyvän turvallisuusluvan hakeminen/ylläpitäminen"/>
        <s v="STUKin maksulliset mittauspalvelut"/>
        <s v="Tietopyynnöt, henkilörekisteritietojen tarkistaminen, ohjaus- ja neuvontapyynnöt"/>
        <s v="Apurahojen verkkoasiointi yksityishenkilöille"/>
        <s v="Intrastat-ilmoittaminen "/>
        <s v="Intrastat-ilmoittaminen, sanomapohjainen asiointi"/>
        <s v="Passitus: ilmoitus tullaamattoman tavaran siirtoon"/>
        <s v="Passitus, sanomapohjainen asiointi"/>
        <s v="Tuontitullaus"/>
        <s v="Tuontitullaus, sanomapohjainen asiointi"/>
        <s v="Viennin ilmoittaminen"/>
        <s v="Viennin ilmoittaminen, sanomapohjainen asiointi "/>
        <s v="Saapumisen ja poistumisen ilmoittaminen"/>
        <s v="Saapumisen ja poistumisen ilmoittaminen, sanomapohjainen asiointi"/>
        <s v="Luvat tullimenettelyihin ja tulli-ilmoittamiseen"/>
        <s v="Henkilöasiakkaan tuontitullaus"/>
        <s v="Tullinimikepalvelu Fintaric"/>
        <s v="Tullivarastoinnin ilmoittaminen"/>
        <s v=" Kemikaalitietojen digitaalinen hallinta"/>
        <s v=" Sähköinen tenttiminen"/>
        <s v=" Toiminnanharjoittajailmoitukset (useampi toimiala mukana, linkki vain yhteen kuvaukseen)"/>
        <s v=" Nimileimatietojen hallinta ja hakemukset"/>
        <s v="Lupa-, valvonta- ja ilmoitusasioiden asiointipalvelu ja käsittelyjärjestelmä"/>
        <s v=" Geotiedon tallennus- ja siirtoratkaisu"/>
        <s v="Tietojen ilmoittaminen tutkintorekisteriin"/>
        <s v=" Markkinavalvontatietojen hallinta"/>
        <s v="Akkreditointipalvelun kehittäminen"/>
        <s v="EURA 2014"/>
        <s v="Ulkoministeriön asiointipalvelu"/>
        <s v="Matkustusilmoitus.fi"/>
        <s v="Nettikonsuli"/>
        <s v="Ilmoita verkossa kehitysyhteistyövarojen väärinkäytöstä"/>
        <s v="Kehitysyhteistyön ohjelmatuki järjestöille"/>
        <s v="Kehitysyhteistyön hanketuki kansalaisjärjestöille"/>
        <s v="Asiakirjojen ja osoitetietojen hankkiminen ulkomailta"/>
        <s v="Vientivalvonnan asiointipalvelu"/>
        <s v="Varainsiirtoluvat"/>
        <s v="Liikekumppanuusohjelma"/>
        <s v="Valtion matkaturvan sähköinen asiointipalvelu (ilmoittaminen)"/>
        <s v="Eläkevakuutusten laiminlyöntimaksujen ilmoittamisen asiontipalvelu eläkevakuutusyhtiöille"/>
        <s v="Sotilastapaturmien sähköinen asiointipalvelu (imoittaminen)"/>
        <s v="Laina-asiakkaiden asiointipalvelu "/>
        <s v="Harkinnanvaraisten valtionavustusten asiointipalvelu (Valtionavustoiminnan kehittämis- ja digitalisointihankkeen osana kehitettävä asiointipalvelupalvelu eri hakijaryhmille)"/>
        <s v="Sosiaali- ja terveydenhuollon palveluntuottajien rekisteröinti"/>
        <s v=" Sosiaali- ja terveydenhuollon ammattioikeudet ja rekisteröinti"/>
        <s v="Sosiaalihuollon kantelut"/>
        <s v="Terveydenhuollon kantelut"/>
        <s v="Alkoholielinkeinon  luvat ja ilmoitukset"/>
        <s v="OmaVero"/>
        <s v="Palkka.fi"/>
        <s v="Autoverotus"/>
        <s v="Tulorekisteri"/>
        <s v="Veron rajapintapalvelut"/>
        <s v="Automaattiset todistukset"/>
        <s v="Materiaalitori - Jätteiden ja sivuvirtojen tietoalusta"/>
      </sharedItems>
    </cacheField>
    <cacheField name="Perustietoja:Palvelun verkko-osoite:" numFmtId="0">
      <sharedItems containsBlank="1"/>
    </cacheField>
    <cacheField name="Perustietoja:Palvelu täyttää valintakriteerien vaatimukset (katso erillinen ohjeistus https://vm.fi/digipalvelujen-tiekartta):" numFmtId="0">
      <sharedItems containsBlank="1"/>
    </cacheField>
    <cacheField name="Perustietoja:Linkki kuvaukseen  palvelutietovarannossa (suomi.fi):" numFmtId="0">
      <sharedItems containsBlank="1" longText="1"/>
    </cacheField>
    <cacheField name="Perustietoja:Anna palvelulle kuvaus, jos ei saatavilla  palvelutietovarannossa (suomi.fi):" numFmtId="0">
      <sharedItems containsBlank="1" longText="1"/>
    </cacheField>
    <cacheField name="Perustietoja:Kohderyhmä: " numFmtId="0">
      <sharedItems count="3">
        <s v="Henkilöasiakkaat ja elinkeinonharjoittajat"/>
        <s v="Henkilöasiakkaat"/>
        <s v="Elinkeinonharjoittajat"/>
      </sharedItems>
    </cacheField>
    <cacheField name="Perustietoja:Palveluvastaava tai palveluomistaja (anna sähköpostiosoite):" numFmtId="0">
      <sharedItems containsBlank="1"/>
    </cacheField>
    <cacheField name="Perustietoja:Palvelun tilanne: " numFmtId="0">
      <sharedItems count="2">
        <s v="Käytössä"/>
        <s v="Kehitteillä"/>
      </sharedItems>
    </cacheField>
    <cacheField name="Perustietoja:Jos kehitteillä, mille vuodelle palvelu sijoitetaan tiekartalla (aikavälillä 2019-2023)?" numFmtId="0">
      <sharedItems containsString="0" containsBlank="1" containsNumber="1" containsInteger="1" minValue="2019" maxValue="2023"/>
    </cacheField>
    <cacheField name="Palvelulaadun erillinen itsearviointi :Palvelulaadun itsearvioinnin tilanne:" numFmtId="0">
      <sharedItems containsBlank="1"/>
    </cacheField>
    <cacheField name="Elämäntapahtumat ja liiketoimintatapahtumat:Mihin elämäntapahtumaan ja/tai liiketoimintatapahtumaan palvelu liittyy (erota toisistaan pilkulla jos useampia)?" numFmtId="0">
      <sharedItems containsBlank="1" longText="1"/>
    </cacheField>
    <cacheField name="Palvelun käyttöaste:Palvelutapahtumia yhteensä (kpl/vuosi)" numFmtId="0">
      <sharedItems containsBlank="1" containsMixedTypes="1" containsNumber="1" containsInteger="1" minValue="70" maxValue="31300000" longText="1"/>
    </cacheField>
    <cacheField name="Palvelun käyttöaste:Sähköinen asiointi palvelutapahtuman aloitusasiointikanavana (kpl/v)" numFmtId="0">
      <sharedItems containsBlank="1" containsMixedTypes="1" containsNumber="1" containsInteger="1" minValue="0" maxValue="31300000"/>
    </cacheField>
    <cacheField name="Palvelun käyttöaste:Sähköposti palvelutapahtuman aloitusasiointikanavana (kpl/v)" numFmtId="0">
      <sharedItems containsBlank="1" containsMixedTypes="1" containsNumber="1" containsInteger="1" minValue="0" maxValue="1000000"/>
    </cacheField>
    <cacheField name="Palvelun käyttöaste:Puhelinasiointi palvelutapahtuman aloitusasiointikanavana (kpl/v)" numFmtId="0">
      <sharedItems containsBlank="1" containsMixedTypes="1" containsNumber="1" containsInteger="1" minValue="0" maxValue="500000" longText="1"/>
    </cacheField>
    <cacheField name="Palvelun käyttöaste:Käyntiasiointi palvelutapahtuman aloitusasiointikanavana (kpl/v)" numFmtId="0">
      <sharedItems containsBlank="1" containsMixedTypes="1" containsNumber="1" containsInteger="1" minValue="0" maxValue="200000"/>
    </cacheField>
    <cacheField name="Palvelun käyttöaste:Muu kanava palvelutapahtuman aloitusasiointikanavana (kpl/v)" numFmtId="0">
      <sharedItems containsBlank="1" containsMixedTypes="1" containsNumber="1" containsInteger="1" minValue="0" maxValue="5280000"/>
    </cacheField>
    <cacheField name="Palvelun käyttöaste:Jos muu kanava, mikä:" numFmtId="0">
      <sharedItems containsBlank="1" containsMixedTypes="1" containsNumber="1" containsInteger="1" minValue="0" maxValue="0"/>
    </cacheField>
    <cacheField name="Palvelun käyttöaste:Annetut palvelutapahtumien lukumäärät perustuvat:" numFmtId="0">
      <sharedItems containsBlank="1"/>
    </cacheField>
    <cacheField name="Palvelun rajapinta / API:Onko palvelulla ulkoinen rajapinta/API?" numFmtId="0">
      <sharedItems containsBlank="1"/>
    </cacheField>
    <cacheField name="Palvelun rajapinta / API:Jos rajapintaa ei ole, onko sen tekeminen suunnitteilla? " numFmtId="0">
      <sharedItems containsBlank="1"/>
    </cacheField>
    <cacheField name="Palvelun rajapinta / API:Mikäli rajapinnan tekeminen on suunnitteilla, milloin se tulee olemaan tarjolla (vuosi)?" numFmtId="0">
      <sharedItems containsBlank="1" containsMixedTypes="1" containsNumber="1" containsInteger="1" minValue="2019" maxValue="2022"/>
    </cacheField>
    <cacheField name="Lisätietoja ja vastausten tallennus:Lisätietoja" numFmtId="0">
      <sharedItems containsBlank="1" longText="1"/>
    </cacheField>
    <cacheField name="Hallinnonala" numFmtId="0">
      <sharedItems containsBlank="1"/>
    </cacheField>
    <cacheField name="Vuosi tiekartalla" numFmtId="0">
      <sharedItems containsSemiMixedTypes="0" containsString="0" containsNumber="1" containsInteger="1" minValue="2019" maxValue="2023" count="5">
        <n v="2019"/>
        <n v="2020"/>
        <n v="2021"/>
        <n v="2023"/>
        <n v="2022"/>
      </sharedItems>
    </cacheField>
    <cacheField name="HA Parisuhde ja perhe" numFmtId="0">
      <sharedItems containsBlank="1"/>
    </cacheField>
    <cacheField name="HA Sosiaalinen turva" numFmtId="0">
      <sharedItems containsBlank="1"/>
    </cacheField>
    <cacheField name="HA Terveys ja sairaanhoito" numFmtId="0">
      <sharedItems containsBlank="1"/>
    </cacheField>
    <cacheField name="HA Opetus ja koulutus" numFmtId="0">
      <sharedItems containsBlank="1"/>
    </cacheField>
    <cacheField name="HA Työelämä ja työttömyys" numFmtId="0">
      <sharedItems containsBlank="1"/>
    </cacheField>
    <cacheField name="HA Asuminen ja rakentaminen" numFmtId="0">
      <sharedItems containsBlank="1"/>
    </cacheField>
    <cacheField name="HA Oikeudet ja velvollisuudet" numFmtId="0">
      <sharedItems containsBlank="1"/>
    </cacheField>
    <cacheField name="HA Talouden hoitaminen" numFmtId="0">
      <sharedItems containsBlank="1"/>
    </cacheField>
    <cacheField name="HA Maahan- ja maastamuutto" numFmtId="0">
      <sharedItems containsBlank="1"/>
    </cacheField>
    <cacheField name="HA Kulttuuri ja vapaa-aika" numFmtId="0">
      <sharedItems containsBlank="1"/>
    </cacheField>
    <cacheField name="HA Ympäristo" numFmtId="0">
      <sharedItems containsBlank="1"/>
    </cacheField>
    <cacheField name="HA Liikenne ja matkustaminen" numFmtId="0">
      <sharedItems containsBlank="1"/>
    </cacheField>
    <cacheField name="EKH Yrityksen perustaminen" numFmtId="0">
      <sharedItems containsBlank="1"/>
    </cacheField>
    <cacheField name="EKH Työnantajuus" numFmtId="0">
      <sharedItems containsBlank="1"/>
    </cacheField>
    <cacheField name="EKH Muutokset ja kriisitilanteet" numFmtId="0">
      <sharedItems containsBlank="1"/>
    </cacheField>
    <cacheField name="EKH Yrityksen rahoitus ja tuet" numFmtId="0">
      <sharedItems containsBlank="1"/>
    </cacheField>
    <cacheField name="EKH Talouden hallinta ja verotus" numFmtId="0">
      <sharedItems containsBlank="1"/>
    </cacheField>
    <cacheField name="EKH Vastuut ja velvollisuudet" numFmtId="0">
      <sharedItems containsBlank="1"/>
    </cacheField>
    <cacheField name="EKH Liiketoiminnan kehittäminen" numFmtId="0">
      <sharedItems containsBlank="1"/>
    </cacheField>
    <cacheField name="EKH Tuotteiden ja palveluiden kehittäminen" numFmtId="0">
      <sharedItems containsBlank="1"/>
    </cacheField>
    <cacheField name="EKH Kansainvälistyminen" numFmtId="0">
      <sharedItems containsBlank="1"/>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224">
  <r>
    <x v="0"/>
    <x v="0"/>
    <s v="sahkoinenasiointi.ahtp.fi/fi/uusi/lupa"/>
    <s v="Kyllä"/>
    <s v="https://www.suomi.fi/palvelut/ymparistolupa-aluehallintovirasto/15e40405-388f-49f4-a960-a7efe53fc777"/>
    <m/>
    <x v="0"/>
    <s v="juha.lahtela@ym.fi"/>
    <x v="0"/>
    <m/>
    <s v="Palvelulaadun itsearviointi tehdään 3 kk kuluessa."/>
    <s v="Vesi- tai ympäristöluvan hakeminen uuteen toimintaan tai toiminnan muuttamiseen."/>
    <n v="1200"/>
    <n v="240"/>
    <m/>
    <n v="0"/>
    <n v="0"/>
    <n v="960"/>
    <s v="Sähköposti tai kirje"/>
    <s v="Mitattuihin ja todellisiin lukumääriin"/>
    <s v="Ei"/>
    <s v="Kyllä"/>
    <n v="2020"/>
    <s v="Palvelu on käytössä ja sitä edelleen kehitetään."/>
    <s v="Valtiovarainministeriö"/>
    <x v="0"/>
    <m/>
    <m/>
    <m/>
    <m/>
    <m/>
    <s v="Kyllä"/>
    <m/>
    <m/>
    <m/>
    <m/>
    <m/>
    <m/>
    <m/>
    <m/>
    <m/>
    <m/>
    <m/>
    <s v="Kyllä"/>
    <m/>
    <m/>
    <m/>
  </r>
  <r>
    <x v="1"/>
    <x v="1"/>
    <s v="http://www.ara.fi/fi-FI/Verkkoasiointi/Henkiloasiakkaat"/>
    <s v="Kyllä"/>
    <s v="https://www.suomi.fi/palvelut/korjausavustukset-asumisen-rahoitus-ja-kehittamiskeskus-ara/1698a042-700b-4208-b094-369b3983e473"/>
    <m/>
    <x v="1"/>
    <s v="korjausavustus.ara@ara.fi"/>
    <x v="0"/>
    <m/>
    <s v="Palvelulaadun itsearviointi tehdään 3 kk kuluessa."/>
    <s v="Ikääntyminen, vammaisuus, kotona asuminen, asunnon korjaus esteettömäksi"/>
    <n v="9500"/>
    <n v="4000"/>
    <m/>
    <n v="1500"/>
    <n v="0"/>
    <n v="4000"/>
    <s v="Paperihakemus tai sähköposti"/>
    <s v="Arvioon lukumääristä"/>
    <s v="Ei"/>
    <s v="Kyllä"/>
    <n v="2021"/>
    <s v="jouni.hynynen@ara.fi"/>
    <s v="Ympäristöministeriö"/>
    <x v="0"/>
    <m/>
    <s v="Kyllä"/>
    <m/>
    <m/>
    <m/>
    <s v="Kyllä"/>
    <m/>
    <m/>
    <m/>
    <m/>
    <m/>
    <m/>
    <m/>
    <m/>
    <m/>
    <m/>
    <m/>
    <m/>
    <m/>
    <m/>
    <m/>
  </r>
  <r>
    <x v="1"/>
    <x v="2"/>
    <s v="https://www.ara-asiointi.fi/"/>
    <s v="Kyllä"/>
    <m/>
    <s v="ARA-asuntojen omistajat voivat katsella oman asuntokantansa rekisteritietoja ja ilmoittaa muutostarpeista ARAlle palvelun viestitoiminnon kautta. Palvelussa yhteisöt voivat tehdä hakemuksia, raportoida ARAn pyytämiä valvontatietoja, lähettää tilinpäätöstietoja ja liitteitä sekä käydä viestinvaihtoa ARAn asiantuntijoiden kanssa."/>
    <x v="2"/>
    <s v="valvonta@ara.fi"/>
    <x v="0"/>
    <m/>
    <s v="Palvelulaadun itsearviointi tehdään 3 kk kuluessa."/>
    <s v="Yhteisöjen taloudellisten tietojen raportointi, tilinpäätöstietojen raportointi, yritysjärjestelyt, yritysten fuusiot, sulautumiset, jakautumiset, asuntojen-, rakennusten- tai kiinteistöjen myyminen, muu luovutus ja asuntojen-, rakennusten tai kiinteistöjen ostaminen tai muu saanto."/>
    <n v="550"/>
    <n v="150"/>
    <n v="300"/>
    <n v="100"/>
    <n v="0"/>
    <m/>
    <m/>
    <s v="Arvioon lukumääristä"/>
    <s v="Ei"/>
    <s v="Kyllä"/>
    <n v="2021"/>
    <s v="Tarvittaessa lisätietoja antaa Heli Honkasalo (etunimi.sukunimi@ara.fi)."/>
    <s v="Ympäristöministeriö"/>
    <x v="0"/>
    <m/>
    <m/>
    <m/>
    <m/>
    <m/>
    <m/>
    <m/>
    <m/>
    <m/>
    <m/>
    <m/>
    <m/>
    <m/>
    <m/>
    <s v="Kyllä"/>
    <m/>
    <s v="Kyllä"/>
    <s v="Kyllä"/>
    <m/>
    <m/>
    <m/>
  </r>
  <r>
    <x v="1"/>
    <x v="3"/>
    <s v="http://www.ara.fi/fi-FI/Verkkoasiointi"/>
    <s v="Kyllä"/>
    <s v="https://www.suomi.fi/palvelut/verkkoasiointi/hissi-ja-esteettomyysavustukset-asumisen-rahoitus-ja-kehittamiskeskus-ara/32c47483-2ab3-4593-bbe6-0032381d9c44"/>
    <m/>
    <x v="2"/>
    <s v="korjausavustus.ara@ara.fi"/>
    <x v="0"/>
    <m/>
    <s v="Palvelulaadun itsearviointi tehdään 3 kk kuluessa."/>
    <s v="Rakennuksen korjaustarve, jälkiasennushissi, esteettömyyden parantaminen."/>
    <n v="3500"/>
    <n v="2500"/>
    <m/>
    <n v="500"/>
    <n v="15"/>
    <n v="300"/>
    <s v="Paperihakemus tai sähköposti"/>
    <s v="Arvioon lukumääristä"/>
    <s v="Ei"/>
    <s v="Kyllä"/>
    <n v="2021"/>
    <s v="jouni.hynynen@ara.fi"/>
    <s v="Ympäristöministeriö"/>
    <x v="0"/>
    <m/>
    <m/>
    <m/>
    <m/>
    <m/>
    <m/>
    <m/>
    <m/>
    <m/>
    <m/>
    <m/>
    <m/>
    <m/>
    <s v="Kyllä"/>
    <m/>
    <m/>
    <m/>
    <s v="Kyllä"/>
    <s v="Kyllä"/>
    <s v="Kyllä"/>
    <m/>
  </r>
  <r>
    <x v="1"/>
    <x v="4"/>
    <s v="http://www.ara.fi/fi-FI/Verkkoasiointi"/>
    <s v="Kyllä"/>
    <s v="https://www.suomi.fi/palvelut/avustus-sahkoautojen-latausinfran-rakentamiseen-asumisen-rahoitus-ja-kehittamiskeskus-ara/e118decb-d65c-45af-9631-6cefd0c2afa2"/>
    <m/>
    <x v="2"/>
    <s v="korjausavustus.ara@ara.fi"/>
    <x v="0"/>
    <m/>
    <s v="Palvelulaadun itsearviointi tehdään 3 kk kuluessa."/>
    <s v="Sähköauto, taloyhtiö, latausinfra"/>
    <n v="1000"/>
    <n v="500"/>
    <m/>
    <n v="300"/>
    <n v="20"/>
    <n v="200"/>
    <m/>
    <s v="Arvioon lukumääristä"/>
    <s v="Ei"/>
    <s v="Kyllä"/>
    <n v="2021"/>
    <s v="kari.lappalainen@ara.fi , jouni.hynynen@ara.fi"/>
    <s v="Ympäristöministeriö"/>
    <x v="0"/>
    <m/>
    <m/>
    <m/>
    <m/>
    <m/>
    <m/>
    <m/>
    <m/>
    <m/>
    <m/>
    <m/>
    <m/>
    <m/>
    <s v="Kyllä"/>
    <m/>
    <m/>
    <m/>
    <s v="Kyllä"/>
    <s v="Kyllä"/>
    <s v="Kyllä"/>
    <m/>
  </r>
  <r>
    <x v="1"/>
    <x v="5"/>
    <s v="www.energiatodistusrekisteri.fi"/>
    <s v="Kyllä"/>
    <s v="https://www.suomi.fi/palvelut/energiatodistusrekisteri-asumisen-rahoitus-ja-kehittamiskeskus-ara/418605a3-99ac-4905-9471-2c200e00ef56"/>
    <s v=""/>
    <x v="0"/>
    <s v="energiatodistus@ara.fi"/>
    <x v="0"/>
    <m/>
    <s v="Palvelulaadun itsearviointi tehdään 3 kk kuluessa."/>
    <s v="Rakennusluvan hakeminen, rakennuksen myynti, osto ja vuokraus. Julkisen rakennuksen omistaminen."/>
    <n v="40000"/>
    <n v="40000"/>
    <n v="100"/>
    <n v="100"/>
    <n v="0"/>
    <m/>
    <m/>
    <s v="Arvioon lukumääristä"/>
    <s v="Kyllä"/>
    <m/>
    <m/>
    <s v="Selvityksen on Ulla Laapotti, ulla.laapotti@ara.fi"/>
    <s v="Ympäristöministeriö"/>
    <x v="0"/>
    <m/>
    <m/>
    <m/>
    <m/>
    <m/>
    <s v="Kyllä"/>
    <m/>
    <m/>
    <m/>
    <m/>
    <m/>
    <m/>
    <m/>
    <s v="Kyllä"/>
    <m/>
    <m/>
    <m/>
    <s v="Kyllä"/>
    <s v="Kyllä"/>
    <s v="Kyllä"/>
    <m/>
  </r>
  <r>
    <x v="2"/>
    <x v="6"/>
    <s v="ei vielä saatavilla"/>
    <s v="Kyllä"/>
    <s v="kehitteillä"/>
    <s v="Palvelu on e-learning ympäristö jossa opastetaan matkailualan toimijoita kansainvälistymisen ja digitaalisuuden perusteissa. Samaa ympäristöä käytetään myös työkaluna suuralueyhteistyössä ja matkailun valtakunnallisessa digitaalisessa kehittämisessä online fasilitoinnin kautta eli viestitään vuorovaikutteisesti alan toimijoiden kanssa. "/>
    <x v="2"/>
    <s v="kaisa.kosonen@businessfinland.fi"/>
    <x v="1"/>
    <n v="2019"/>
    <s v="Palvelu on vasta kehitteillä joten palvelulaadun itsearviointia ei vielä tehdä"/>
    <s v="Matkailuyrityksen kansainvälistyminen ja digitalisoituminen, muu valtakunnallinen matkailualan kehittäminen"/>
    <n v="1000"/>
    <n v="1000"/>
    <m/>
    <m/>
    <m/>
    <m/>
    <m/>
    <s v="Arvioon lukumääristä"/>
    <s v="Ei"/>
    <s v="Ei"/>
    <m/>
    <m/>
    <s v="Työ- ja elinkeinoministeriö"/>
    <x v="0"/>
    <m/>
    <m/>
    <m/>
    <m/>
    <m/>
    <m/>
    <m/>
    <m/>
    <m/>
    <m/>
    <m/>
    <m/>
    <m/>
    <m/>
    <m/>
    <m/>
    <m/>
    <m/>
    <s v="Kyllä"/>
    <m/>
    <s v="Kyllä"/>
  </r>
  <r>
    <x v="2"/>
    <x v="7"/>
    <s v="ei vielä saatavilla"/>
    <s v="Kyllä"/>
    <s v="kehitteillä"/>
    <s v="Matkailualan tilasto, trendi ja tulevaisuuden näkymät kokoava dashboard alan toimijoiden tuotekehityksen, myynnin ja markkinoinnin tueksi. "/>
    <x v="2"/>
    <s v="katarina.wakonen@businessfinland.fi"/>
    <x v="1"/>
    <n v="2019"/>
    <s v="Palvelu on vasta kehitteillä joten palvelulaadun itsearviointia ei vielä tehdä"/>
    <s v="Matkailuteollisuuden kehittäminen, tuotesuunnittelu, myynti, markkinointi, nopea reagointi liiketoimintaympäristön muutoksiin"/>
    <n v="10000"/>
    <n v="10000"/>
    <m/>
    <m/>
    <m/>
    <m/>
    <m/>
    <s v="Arvioon lukumääristä"/>
    <s v="Ei"/>
    <s v="Kyllä"/>
    <n v="2019"/>
    <m/>
    <s v="Työ- ja elinkeinoministeriö"/>
    <x v="0"/>
    <m/>
    <m/>
    <m/>
    <m/>
    <m/>
    <m/>
    <m/>
    <m/>
    <m/>
    <m/>
    <m/>
    <m/>
    <m/>
    <m/>
    <m/>
    <m/>
    <m/>
    <m/>
    <s v="Kyllä"/>
    <s v="Kyllä"/>
    <s v="Kyllä"/>
  </r>
  <r>
    <x v="2"/>
    <x v="8"/>
    <s v="https://www.businessfinland.fi/suomalaisille-asiakkaille/asiointipalvelu/"/>
    <s v="Kyllä"/>
    <s v="https://www.suomi.fi/palvelut/kansainvalisty-ja-kasva-business-finland-oy/fba9159f-146c-480d-b2ed-94d1164438c0/asiointikanavat"/>
    <s v="Asiakkaan omien tietojen, palveluiden ja sähköiseen asioinnin keskitetty hallinta koko Business Finlandin palvelutarjoomaan."/>
    <x v="2"/>
    <s v="janne.jaalinoja@businessfinland.fi"/>
    <x v="1"/>
    <n v="2020"/>
    <s v="Palvelu on vasta kehitteillä joten palvelulaadun itsearviointia ei vielä tehdä"/>
    <s v="Yrityksen kasvu, kansainvälistyminen, uusiutuminen, rahoituksen hankkiminen"/>
    <m/>
    <m/>
    <m/>
    <m/>
    <m/>
    <m/>
    <m/>
    <m/>
    <m/>
    <m/>
    <m/>
    <m/>
    <s v="Työ- ja elinkeinoministeriö"/>
    <x v="1"/>
    <m/>
    <m/>
    <m/>
    <m/>
    <m/>
    <m/>
    <m/>
    <m/>
    <m/>
    <m/>
    <m/>
    <m/>
    <m/>
    <m/>
    <m/>
    <s v="Kyllä"/>
    <m/>
    <m/>
    <s v="Kyllä"/>
    <m/>
    <s v="Kyllä"/>
  </r>
  <r>
    <x v="2"/>
    <x v="9"/>
    <s v="https://www.businessfinland.fi/suomalaisille-asiakkaille/tule-asiakkaaksi/"/>
    <s v="Kyllä"/>
    <m/>
    <s v="Tekoälyavusteinen, monikanavainen, virtuaalinen (digitaalinen) asiakaspalvelija Business Finlandin palveluihin."/>
    <x v="2"/>
    <s v="janne.jaalinoja@businessfinland.fi"/>
    <x v="1"/>
    <n v="2021"/>
    <s v="Palvelu on vasta kehitteillä joten palvelulaadun itsearviointia ei vielä tehdä"/>
    <s v="Yrityksen kasvu, kansainvälistyminen, uusiutuminen, rahoituksen hankkiminen"/>
    <m/>
    <m/>
    <m/>
    <m/>
    <m/>
    <m/>
    <m/>
    <m/>
    <m/>
    <m/>
    <m/>
    <m/>
    <s v="Työ- ja elinkeinoministeriö"/>
    <x v="2"/>
    <m/>
    <m/>
    <m/>
    <m/>
    <m/>
    <m/>
    <m/>
    <m/>
    <m/>
    <m/>
    <m/>
    <m/>
    <m/>
    <m/>
    <m/>
    <s v="Kyllä"/>
    <m/>
    <m/>
    <s v="Kyllä"/>
    <m/>
    <s v="Kyllä"/>
  </r>
  <r>
    <x v="2"/>
    <x v="10"/>
    <s v="https://expertsearch.businessfinland.fi/#/home"/>
    <s v="Kyllä"/>
    <s v="https://www.suomi.fi/palvelut/verkkosivu/expert-search-asiantuntijahaku-business-finland-oy/0d5e96b8-0708-45b0-9cec-13b5375beaa5"/>
    <m/>
    <x v="2"/>
    <s v="risto.kaski@businessfinland.fi"/>
    <x v="0"/>
    <m/>
    <s v="Palvelulaadun itsearviointi tehdään 3 kk kuluessa."/>
    <s v="Yrityksen kansainvälistyminen, osaaminen kehittäminen"/>
    <m/>
    <m/>
    <m/>
    <m/>
    <m/>
    <m/>
    <m/>
    <m/>
    <m/>
    <m/>
    <m/>
    <m/>
    <s v="Työ- ja elinkeinoministeriö"/>
    <x v="0"/>
    <m/>
    <m/>
    <m/>
    <m/>
    <m/>
    <m/>
    <m/>
    <m/>
    <m/>
    <m/>
    <m/>
    <m/>
    <m/>
    <m/>
    <m/>
    <m/>
    <m/>
    <m/>
    <s v="Kyllä"/>
    <m/>
    <s v="Kyllä"/>
  </r>
  <r>
    <x v="2"/>
    <x v="11"/>
    <s v="Huom! Muuttuu Q2/2019….http://www.exportfinland.fi/laivauskasikirja"/>
    <s v="Kyllä"/>
    <s v="https://www.suomi.fi/palvelut/kansainvalisty-ja-kasva-business-finland-oy/fba9159f-146c-480d-b2ed-94d1164438c0"/>
    <m/>
    <x v="2"/>
    <s v="jukka.saikkala@businessfinland.fi"/>
    <x v="0"/>
    <m/>
    <s v="Palvelulaadun itsearviointi tehdään 3 kk kuluessa."/>
    <s v="Yrityksen kansainvälistyminen"/>
    <m/>
    <m/>
    <m/>
    <m/>
    <m/>
    <m/>
    <m/>
    <m/>
    <m/>
    <m/>
    <m/>
    <m/>
    <s v="Työ- ja elinkeinoministeriö"/>
    <x v="0"/>
    <m/>
    <m/>
    <m/>
    <m/>
    <m/>
    <m/>
    <m/>
    <m/>
    <m/>
    <m/>
    <m/>
    <m/>
    <m/>
    <m/>
    <m/>
    <m/>
    <m/>
    <m/>
    <m/>
    <m/>
    <s v="Kyllä"/>
  </r>
  <r>
    <x v="2"/>
    <x v="12"/>
    <s v="https://www.businessfinland.fi/en/do-business-with-finland/home/"/>
    <s v="Kyllä"/>
    <m/>
    <s v="Finnish supplier -viejätietokanta on ulkomaisten ostajien keskeinen työkalu uusien liikeyhteyksien löytämiseen Suomesta. Palvelussa on mukana yli 1100 suomalaista valmistajaa ja viejää. Finnish Exporters -viejätietokanta tarjoaa suomalaiselle yritykselle lisänäkyvyyttä ja kauppapaikan, josta potentiaaliset ostajat löytävät helposti yrityksen tiedot tuotteineen/palveluineen. Search for Finnish companies and find the right products or solution providers for your needs. "/>
    <x v="2"/>
    <s v="sanna.sairanen@businessfinland.fi"/>
    <x v="1"/>
    <n v="2019"/>
    <s v="Palvelu on vasta kehitteillä joten palvelulaadun itsearviointia ei vielä tehdä"/>
    <s v="Yrityksen kansainvälistyminen"/>
    <m/>
    <m/>
    <m/>
    <m/>
    <m/>
    <m/>
    <m/>
    <m/>
    <m/>
    <m/>
    <m/>
    <m/>
    <s v="Työ- ja elinkeinoministeriö"/>
    <x v="0"/>
    <m/>
    <m/>
    <m/>
    <m/>
    <m/>
    <m/>
    <m/>
    <m/>
    <m/>
    <m/>
    <m/>
    <m/>
    <m/>
    <m/>
    <m/>
    <m/>
    <m/>
    <m/>
    <m/>
    <m/>
    <s v="Kyllä"/>
  </r>
  <r>
    <x v="2"/>
    <x v="13"/>
    <s v="http://www.dealflow.fi/"/>
    <s v="Kyllä"/>
    <m/>
    <s v="Ulkomaalaisten pääomasijoittajien ja suomalaisten start-up yritysten match making alusta."/>
    <x v="2"/>
    <s v="marko.vanska@businessfinland.fi"/>
    <x v="1"/>
    <n v="2019"/>
    <s v="Palvelu on vasta kehitteillä joten palvelulaadun itsearviointia ei vielä tehdä"/>
    <s v="Yrityksen kansainvälistyminen, rahoituksen hankkiminen"/>
    <m/>
    <m/>
    <m/>
    <m/>
    <m/>
    <m/>
    <m/>
    <m/>
    <s v="Ei"/>
    <s v="Kyllä"/>
    <n v="2020"/>
    <m/>
    <s v="Työ- ja elinkeinoministeriö"/>
    <x v="0"/>
    <m/>
    <m/>
    <m/>
    <m/>
    <m/>
    <m/>
    <m/>
    <m/>
    <m/>
    <m/>
    <m/>
    <m/>
    <m/>
    <m/>
    <m/>
    <s v="Kyllä"/>
    <m/>
    <m/>
    <m/>
    <m/>
    <s v="Kyllä"/>
  </r>
  <r>
    <x v="2"/>
    <x v="14"/>
    <s v="https://www.visitfinland.com/mystay/"/>
    <s v="Kyllä"/>
    <m/>
    <s v="Visit Finlandin verkkosivuilla oleva My Stay – palvelu on suomalaisten matkailutuotteiden näyteikkuna maailmalle. Palveluun kerätään kaksi kertaa vuodessa uusia matkailutuotteita, jotka täyttävät Visit Finlandin kansainvälistymiskriteerit sekä My Stay tuotekriteerit."/>
    <x v="0"/>
    <s v="liisa.renfors@businessfinland.fi"/>
    <x v="0"/>
    <m/>
    <s v="Palvelun laadun itsearviointi tehdään 3 kk kuluessa"/>
    <s v="Matkailuyrityksen kansainvälisen digitaalisen näkyvyyden kehittäminen, kv-matkailijoiden Suomen matkan suunnittelu"/>
    <n v="1001700"/>
    <n v="1001500"/>
    <n v="100"/>
    <n v="100"/>
    <n v="0"/>
    <m/>
    <m/>
    <s v="Arvioon lukumääristä"/>
    <s v="Kyllä"/>
    <m/>
    <m/>
    <s v="My Stay -palvelu esittelee Suomen matkailualueiden kansainvälisille yksittäismatkailijoille suunnattuja tuotteita. Palvelu on osa VisitFinland.comia ja se tarjoaa matkailuyrityksille maksuttoman mahdollisuuden laajentaa tuotteidensa kansainvälistä näkyvyyttä.  My Stay -palveluun päästäkseen yrityksen palveluiden tulee täyttää mm. Visit Finlandin kansainvälistymiskriteerit ja My Stayn tuote-edellytykset (ks. My Stay ABC alla). Perusedellytyksenä on, että tuote on omatoimimatkailijan varattavissa online-varauskanavan kautta.  Uusia My Stay-tuotteita kerätään kaksi kertaa vuodessa, huhtikuussa ja lokakuussa. Tuotteet julkaistaan tarkistus- ja käännöskierroksen jälkeen noin 2 kk syöttölinkin sulkemisesta. My Stayn tuotteet käytettävissä API-rajapinnan kautta  My Stayn tuotteet ovat My Stay API (Application Programming Interface) rajapinnan kautta käytettävissä kotimaan matkailun edistämiseen.  Palvelussa olevia tuotekortteja on mahdollista hyödyntää My Stayn ulkopuolisilla, kotimaan matkailua edistävillä alustoilla avoimen ja ilmaisen rajapinnan kautta. Avointa rajapintaa hyödyntämällä voi tuoda esille tietyn alueen erilaisia matkailupalveluja tai koota yhteen paikkaan kaikki tietyn teeman palvelut vaikkapa ruoan tai kulttuurin saralla.  Tarkemmat tiedot ja hakemus rajapinnan avaamiseen löytyvät englanniksi osoitteesta http://www.visitfinland.com/travel-trade/my-stay-api/"/>
    <s v="Työ- ja elinkeinoministeriö"/>
    <x v="0"/>
    <m/>
    <m/>
    <m/>
    <m/>
    <m/>
    <m/>
    <m/>
    <m/>
    <m/>
    <m/>
    <m/>
    <s v="Kyllä"/>
    <m/>
    <m/>
    <m/>
    <m/>
    <m/>
    <m/>
    <s v="Kyllä"/>
    <m/>
    <s v="Kyllä"/>
  </r>
  <r>
    <x v="2"/>
    <x v="15"/>
    <s v="https://www.marketopportunities.fi/"/>
    <s v="Kyllä"/>
    <s v="https://www.suomi.fi/palvelut/verkkosivu/team-finland-market-opportunities-business-finland-oy/a62b144d-4516-4e71-9b30-3f8f56b7a2ee"/>
    <m/>
    <x v="2"/>
    <s v="Annastiina.Raunio@businessfinland.fi"/>
    <x v="0"/>
    <m/>
    <s v="Palvelulaadun itsearviointi tehdään 3 kk kuluessa."/>
    <s v="Yrityksen kansainvälistyminen"/>
    <n v="250"/>
    <n v="250"/>
    <m/>
    <m/>
    <m/>
    <m/>
    <m/>
    <m/>
    <s v="Ei"/>
    <m/>
    <m/>
    <m/>
    <s v="Työ- ja elinkeinoministeriö"/>
    <x v="0"/>
    <m/>
    <m/>
    <m/>
    <m/>
    <m/>
    <m/>
    <m/>
    <m/>
    <m/>
    <m/>
    <m/>
    <m/>
    <m/>
    <m/>
    <m/>
    <m/>
    <m/>
    <m/>
    <m/>
    <m/>
    <s v="Kyllä"/>
  </r>
  <r>
    <x v="3"/>
    <x v="16"/>
    <s v="https://www.celianet.fi"/>
    <s v="Kyllä"/>
    <s v="https://www.suomi.fi/palvelut/verkkoasiointi/celianet-celia/a6e06f96-e7bc-45e2-80ec-78b13e37c12b"/>
    <m/>
    <x v="1"/>
    <s v="palvelut@celia.fi"/>
    <x v="0"/>
    <m/>
    <s v="Palvelulaadun itsearviointi tehdään 3 kk kuluessa."/>
    <s v="Mm. lukemisesteisten henkilöiden kirjallisuuden ja tiedonsaanti, koulunkäynti, opiskelu."/>
    <n v="1000000"/>
    <n v="900000"/>
    <m/>
    <n v="12000"/>
    <n v="0"/>
    <n v="24000"/>
    <s v="Sähköposti, Facebook, Chat"/>
    <s v="Mitattuihin ja todellisiin lukumääriin"/>
    <s v="Kyllä"/>
    <m/>
    <m/>
    <m/>
    <s v="Opetus- ja kulttuuriministeriö"/>
    <x v="0"/>
    <m/>
    <s v="Kyllä"/>
    <m/>
    <s v="Kyllä"/>
    <m/>
    <m/>
    <m/>
    <m/>
    <m/>
    <s v="Kyllä"/>
    <m/>
    <m/>
    <m/>
    <m/>
    <m/>
    <m/>
    <m/>
    <m/>
    <m/>
    <m/>
    <m/>
  </r>
  <r>
    <x v="3"/>
    <x v="17"/>
    <m/>
    <s v="Kyllä"/>
    <s v="https://www.suomi.fi/palvelut/verkkoasiointi/pratsam-reader-mobiilisovellus-celia/4675c474-b960-43a9-a1ca-f4734cbb0310"/>
    <m/>
    <x v="1"/>
    <s v="palvelut@celia.fi"/>
    <x v="0"/>
    <m/>
    <s v="Palvelulaadun itsearviointi tehdään 3 kk kuluessa."/>
    <s v="Lukemisesteisten henkilöiden kirjallisuuden ja tiedonsaanti, koulunkäynti, opiskelu"/>
    <n v="1000000"/>
    <n v="900000"/>
    <m/>
    <n v="12000"/>
    <m/>
    <n v="24000"/>
    <s v="Sähköposti, chat, Facebook"/>
    <s v="Mitattuihin ja todellisiin lukumääriin"/>
    <s v="Kyllä"/>
    <m/>
    <m/>
    <m/>
    <s v="Opetus- ja kulttuuriministeriö"/>
    <x v="0"/>
    <m/>
    <s v="Kyllä"/>
    <m/>
    <s v="Kyllä"/>
    <m/>
    <m/>
    <m/>
    <m/>
    <m/>
    <s v="Kyllä"/>
    <m/>
    <m/>
    <m/>
    <m/>
    <m/>
    <m/>
    <m/>
    <m/>
    <m/>
    <m/>
    <m/>
  </r>
  <r>
    <x v="4"/>
    <x v="18"/>
    <s v="sahkoinenasiointi.ahtp.fi/fi/uusi/ylva"/>
    <s v="Kyllä"/>
    <m/>
    <s v="Palvelu on tarkoitettu Ympäristönsuojelulain (527/2014) nojalla lupa-, ilmoitus- ja rekisteröintivelvollisille asiakkaille sekä Jätelain (646/2011) nojalla ilmoitus- ja rekisteröintivelvollisille asiakkaille. Palvelussa asiakas voi täyttää ja lähettää sähköisen raportin, jonka sisältö ja jakso on määrätty ympäristöluvassa, ilmoitusta koskevassa päätöksessä tai rekisteröintiä koskevassa Valtioneuvoston asetuksessa."/>
    <x v="2"/>
    <s v="ossi.koski@ely-keskus.fi"/>
    <x v="0"/>
    <m/>
    <s v="Palvelulaadun itsearviointi tehdään 3 kk kuluessa."/>
    <s v="Ympäristöluvan mukaista jatkuvaa toimintaa."/>
    <n v="30000"/>
    <n v="25000"/>
    <n v="5000"/>
    <n v="0"/>
    <n v="0"/>
    <m/>
    <m/>
    <s v="Arvioon lukumääristä"/>
    <s v="Kyllä"/>
    <m/>
    <m/>
    <s v="Palvelu on käytössä ja sitä edelleen kehitetään."/>
    <s v="Työ- ja elinkeinoministeriö"/>
    <x v="0"/>
    <m/>
    <m/>
    <m/>
    <m/>
    <m/>
    <m/>
    <m/>
    <m/>
    <m/>
    <m/>
    <m/>
    <m/>
    <m/>
    <m/>
    <m/>
    <m/>
    <m/>
    <s v="Kyllä"/>
    <m/>
    <m/>
    <m/>
  </r>
  <r>
    <x v="5"/>
    <x v="19"/>
    <s v="https://hakku.gtk.fi/"/>
    <s v="Kyllä"/>
    <m/>
    <s v="Hakku-palvelun avulla voi hakea ja ottaa käyttöön erilaisia geologisia tietotuotteita. Palvelusta löytyy Suomen geologiaan kytkeytyvä paikkatieto, dokumentit ja metatiedot 1800-luvulta nykyhetkeen. Palvelu täydentyy jatkuvasti uusilla tuotteilla."/>
    <x v="0"/>
    <s v="niina.ahtonen@gtk.fi"/>
    <x v="0"/>
    <m/>
    <s v="Palvelulaadun itsearviointi tehdään 3 kk kuluessa."/>
    <s v="Elämäntapahtumia: opintojen suorittaminen, työharjoittelu, yrittäjäksi ryhtyminen  Liiketoimintatapahtumia: yritystoiminnan suunnittelu, yrityksen perustaminen, tuotantolaitoksen rakentaminen, toiminnan laajentaminen, toimialan luvan hakeminen, yrityksen myyminen"/>
    <n v="33528"/>
    <n v="33198"/>
    <n v="250"/>
    <n v="30"/>
    <n v="50"/>
    <m/>
    <m/>
    <s v="Arvioon lukumääristä"/>
    <s v="Kyllä"/>
    <m/>
    <m/>
    <s v="Sähköinen asiointi palvelutapahtuman aloitusasiointikanavana (kpl/v) on saatu Snoobi Analytiikasta (v. 2018). Muut kohdan 4. käyttöasteluvut on arvioitu."/>
    <s v="Työ- ja elinkeinoministeriö"/>
    <x v="0"/>
    <m/>
    <m/>
    <m/>
    <s v="Kyllä"/>
    <s v="Kyllä"/>
    <m/>
    <m/>
    <m/>
    <m/>
    <m/>
    <m/>
    <m/>
    <s v="Kyllä"/>
    <m/>
    <s v="Kyllä"/>
    <m/>
    <m/>
    <s v="Kyllä"/>
    <s v="Kyllä"/>
    <s v="Kyllä"/>
    <m/>
  </r>
  <r>
    <x v="5"/>
    <x v="20"/>
    <s v="http://www.gtk.fi/geologia/kiviharrastus/kivinayte/ ; https://www.facebook.com/kansannaytetoimisto/"/>
    <s v="Kyllä"/>
    <m/>
    <s v="Vuoden 2019 alusta GTK on ohjannut kiviharrastajia mielenkiintoisille, raaka-ainevarojen tutkimukseen liittyville alueille uusin keinoin. Tätä varten harrastajille tarjotaan tietoa ja uusia digitaalisia mahdollisuuksia näytetietojensa havainnointiin, tallentamiseen ja välittämiseen uuden verkkopalvelun ja kansannäytesovelluksen avulla. Uudistusten myötä kansannäytetoimintaa voidaan tehostaa ja nopeuttaa sekä näytelaatua ja näkyvyyttä parantaa."/>
    <x v="1"/>
    <s v="niina.ahtonen@gtk.fi"/>
    <x v="0"/>
    <m/>
    <s v="Palvelulaadun itsearviointi tehdään 3 kk kuluessa."/>
    <s v="harrastaminen"/>
    <n v="6900"/>
    <n v="5000"/>
    <n v="1000"/>
    <n v="700"/>
    <n v="200"/>
    <m/>
    <m/>
    <s v="Arvioon lukumääristä"/>
    <s v="Ei"/>
    <s v="Ei"/>
    <m/>
    <s v="Kansannäyte-verkkopalvelukokonaisuus on juuri osittain käyttöönotettu, joten käyttöastetieto on arvio tulevista tapahtumista.  kansannaytetoimisto@gtk.fi"/>
    <s v="Työ- ja elinkeinoministeriö"/>
    <x v="0"/>
    <m/>
    <m/>
    <m/>
    <m/>
    <m/>
    <m/>
    <m/>
    <m/>
    <m/>
    <s v="Kyllä"/>
    <m/>
    <m/>
    <m/>
    <m/>
    <m/>
    <m/>
    <m/>
    <m/>
    <m/>
    <m/>
    <m/>
  </r>
  <r>
    <x v="5"/>
    <x v="21"/>
    <m/>
    <s v="Kyllä"/>
    <m/>
    <s v="Yhdyskuntarakentamisen verkkopalvelu on digitaalinen alusta, jonka kautta jaetaan yhdyskuntarakentamisen geotietoja. Yhdyskuntarakentamisen teemaan toteutetaan myös rajapintapalvelu, jonka kautta liitytään Paikkatietoalustaan ja jaetaan kaavoittajille suunnattua geotietoa."/>
    <x v="0"/>
    <s v="niina.ahtonen@gtk.fi"/>
    <x v="1"/>
    <n v="2019"/>
    <s v="Palvelu on vasta kehitteillä joten palvelulaadun itsearviointia ei vielä tehdä"/>
    <s v="Elämäntapahtumia: opintojen suorittaminen, työharjoittelu, yrittäjäksi ryhtyminen  Liiketoimintatapahtumia: yritystoiminnan suunnittelu, yrityksen perustaminen, tuotantolaitoksen rakentaminen, toiminnan laajentaminen, toimialan luvan hakeminen, yrityksen myyminen"/>
    <m/>
    <n v="5000"/>
    <m/>
    <m/>
    <m/>
    <m/>
    <m/>
    <s v="Arvioon lukumääristä"/>
    <s v="Ei"/>
    <s v="Ei"/>
    <m/>
    <s v="Käyttöastetieto on arvio tulevista tapahtumista."/>
    <s v="Työ- ja elinkeinoministeriö"/>
    <x v="0"/>
    <m/>
    <m/>
    <m/>
    <s v="Kyllä"/>
    <s v="Kyllä"/>
    <m/>
    <m/>
    <m/>
    <m/>
    <m/>
    <m/>
    <m/>
    <s v="Kyllä"/>
    <m/>
    <s v="Kyllä"/>
    <m/>
    <m/>
    <s v="Kyllä"/>
    <s v="Kyllä"/>
    <s v="Kyllä"/>
    <m/>
  </r>
  <r>
    <x v="5"/>
    <x v="22"/>
    <s v="http://gtkdata.gtk.fi/MDaE/"/>
    <s v="Kyllä"/>
    <m/>
    <s v="MDaE on englanninkielinen kaivossektorille suunnattu web-karttasovellus, joka sisältää tietoa Suomen malmi- ja teollisuusmineraaliesiintymistä. Sovelluksessa on yhdisteltävissä havaintotietoja, geologisia mittauksia ja erilaisia karttatulkintoja. Sovelluksesta on julkaistu uusi versio, joka samalla toimii sekä mobiililaitteilla että pc-käytössä."/>
    <x v="0"/>
    <s v="niina.ahtonen@gtk.fi"/>
    <x v="0"/>
    <m/>
    <s v="Palvelulaadun itsearviointi tehdään 3 kk kuluessa."/>
    <s v="Elämäntapahtumia: opintojen suorittaminen, työharjoittelu, yrittäjäksi ryhtyminen  Liiketoimintatapahtumia: yritystoiminnan suunnittelu, yrityksen perustaminen, tuotantolaitoksen rakentaminen, toiminnan laajentaminen, toimialan luvan hakeminen, yrityksen myyminen"/>
    <n v="12450"/>
    <n v="12450"/>
    <m/>
    <m/>
    <m/>
    <m/>
    <m/>
    <s v="Mitattuihin ja todellisiin lukumääriin"/>
    <s v="Ei"/>
    <s v="Ei"/>
    <m/>
    <s v="Sähköinen asiointi palvelutapahtuman aloitusasiointikanavana (kpl/v) on saatu Snoobi Analytiikasta (v. 2018)."/>
    <s v="Työ- ja elinkeinoministeriö"/>
    <x v="0"/>
    <m/>
    <m/>
    <m/>
    <s v="Kyllä"/>
    <s v="Kyllä"/>
    <m/>
    <m/>
    <m/>
    <m/>
    <m/>
    <m/>
    <m/>
    <s v="Kyllä"/>
    <m/>
    <s v="Kyllä"/>
    <m/>
    <m/>
    <s v="Kyllä"/>
    <s v="Kyllä"/>
    <s v="Kyllä"/>
    <m/>
  </r>
  <r>
    <x v="5"/>
    <x v="23"/>
    <s v="http://lahde.gtk.fi/"/>
    <s v="Kyllä"/>
    <m/>
    <s v="Lähde kokoaa yhteen Geologian tutkimuskeskuksessa (GTK) tehtyjen pohjavesitutkimusten tuloksia sekä yleistä tietoa Suomen pohjavesivaroista. Palvelu on tarkoitettu sekä viranomaisten että kansalaisten käyttöön. Tutkittua pohjavesitietoa voivat hyödyntää yleismittakaavaisen suunnittelun tausta-aineistona ympäristöviranomaiset kunnissa, kaupungeissa ja maakunnissa, vesiviranomaiset, vesilaitokset, konsultit sekä pohjavesialueilla toimivat yritykset. Kansalaisten suuntaan Lähde-palvelu toimii yleisen pohjavesitiedon lähteenä."/>
    <x v="0"/>
    <s v="niina.ahtonen@gtk.fi"/>
    <x v="0"/>
    <m/>
    <s v="Palvelulaadun itsearviointi tehdään 3 kk kuluessa."/>
    <s v="Elämäntapahtumia: opintojen suorittaminen, työharjoittelu, yrittäjäksi ryhtyminen  Liiketoimintatapahtumia: yritystoiminnan suunnittelu, yrityksen perustaminen, tuotantolaitoksen rakentaminen, toiminnan laajentaminen, toimialan luvan hakeminen, yrityksen myyminen"/>
    <n v="3633"/>
    <n v="3633"/>
    <m/>
    <m/>
    <m/>
    <m/>
    <m/>
    <s v="Mitattuihin ja todellisiin lukumääriin"/>
    <s v="Ei"/>
    <s v="Ei"/>
    <m/>
    <s v="Sähköinen asiointi palvelutapahtuman aloitusasiointikanavana (kpl/v) on saatu Snoobi Analytiikasta (v. 2018). Palvelu on otettu käyttöön vuoden 2018 aikana."/>
    <s v="Työ- ja elinkeinoministeriö"/>
    <x v="0"/>
    <m/>
    <m/>
    <m/>
    <s v="Kyllä"/>
    <s v="Kyllä"/>
    <m/>
    <m/>
    <m/>
    <m/>
    <m/>
    <m/>
    <m/>
    <m/>
    <m/>
    <s v="Kyllä"/>
    <m/>
    <m/>
    <s v="Kyllä"/>
    <s v="Kyllä"/>
    <s v="Kyllä"/>
    <m/>
  </r>
  <r>
    <x v="6"/>
    <x v="24"/>
    <s v="www.hankintailmoitukset.fi"/>
    <s v="Kyllä"/>
    <s v="Hilma - palvelu uusitaan vuoden 2019 aikana. Kuvausta ei vielö ole"/>
    <s v="Hankintailmoitukset.fi -palvelu, myöhemmin Hilma, on julkisten hankintojen sähköinen ilmoituskanava, jossa hankintayksiköt ilmoittavat julkisista kilpailutuksistaan. Yritykset saavat Hilma-palvelusta reaaliaikaista tietoa käynnissä olevista kilpailutuksista ja ennakkotietoa tulevista kilpailutuksista.  ... Hilma-palvelun tietoja tulee pystyä käyttämään osana hankintojen johtamista ja tietojen avulla on pysyttävä selvittämään entistä tarkemmin julkisiin hankintoihin käytettyjen veroeurojen tehokasta käyttöä ja lisäämään hankintojen avoimuutta.   Näiden tavoitteiden toteutumiseksi on palveluun tehtävä mahdollisuus mm. ilmoittaa markkinoille hankintasuunnitelmista hyvissä ajoin ennen niiden käynnistämistä, puitejärjestelyjen ja dynaamisten hankintajärjestelmien käyttämisen tehostaminen ja erityisesti hankintayksikköjen käyttäjien toivoma mahdollisuus etsiä soveltuvia toimittajia hankinnan toteuttamiseen, joille hankintayksiköt voisivat ilmoittaa tulevasta hankinnasta ennen virallisten hankinnasta tehtävien, lainsäädännön mukaisten, ilmoitusten julkaisemista.  Palvelun tavoitteena on tehdä ilmoitusten julkaisemisesta niin helppoa kuin mahdollista huomioiden kuitenkin samalla lainsäädännön asettamat rajat. Hankinnoista ilmoittamisen tulee olla helppoa erityisesti pienille satunnaisesti kilpailutuksia tekeville organisaatioille, joiden julkisten hankintojen osaaminen voi olla puutteellista.   Uusi Hilma-palvelu ohjaa hankintayksikön käyttäjää ilmoitusten täyttämisessä oikein ja palvelussa on automaattisia tarkastuksia syötettyjen tietojen oikeellisuudesta ja siinä on mm. Wizard-tyyppiset ilmoitusten täyttötoiminnot. Ohjeita ja ”tooltip” -vinkkejä pystytään lisäämään ja muuttamaan käyttöliittymässä helposti myös palvelun pääkäyttäjien toimesta.  Lisäksi palvelu tarjoaa rajapinnat sähköisille kilpailutusjärjestelmille, lisäarvopalveluille ja sen on toimittava eSender’inä komission TED-palvelulle. Hilma-palvelun tiedot julkaistaan hankintailmoitusten osalta avoimena datana.  Toteuttaakseen edellä esitetyt tavoitteet uusittavan Hilma-palvelun on oltava: 1) helppokäyttöinen 2) nykyaikainen 3) käyttäjien esittämien vaatimusten mukainen 4) jatkuvan kehityksen mahdollistava 5) avoimiin rajapintoihin perustuva 6) pääosin avoimeen lähdekoodiin perustuva. Hilma-palvelun koodi voidaan julkaista avoimena lähdekoodina, mikä asettaa myös dokumentaatiolle vaatimuksia sen tarkkuudesta ja oikeellisuudesta.  Hilma-palvelun on lisäksi oltava nopeasti muutettavissa ja mahdollistettava palvelun toimintojen laajentaminen usean samanaikaista kehitystyötä tekevien toimittajien toimesta (monitoimittajaympäristö)."/>
    <x v="2"/>
    <s v="timo.rantanen@hansel.fi"/>
    <x v="1"/>
    <n v="2020"/>
    <s v="Palvelu on vasta kehitteillä joten palvelulaadun itsearviointia ei vielä tehdä"/>
    <s v="julkiset hankinnat,"/>
    <n v="18000"/>
    <m/>
    <m/>
    <m/>
    <m/>
    <m/>
    <m/>
    <s v="Arvioon lukumääristä"/>
    <s v="Kyllä"/>
    <s v="Kyllä"/>
    <n v="2020"/>
    <m/>
    <s v="Oikeusministeriö"/>
    <x v="1"/>
    <m/>
    <m/>
    <m/>
    <m/>
    <m/>
    <m/>
    <m/>
    <m/>
    <m/>
    <m/>
    <m/>
    <m/>
    <m/>
    <m/>
    <m/>
    <m/>
    <m/>
    <s v="Kyllä"/>
    <m/>
    <m/>
    <m/>
  </r>
  <r>
    <x v="7"/>
    <x v="25"/>
    <s v="www.arkisto.fi/astia"/>
    <s v="Kyllä"/>
    <s v="https://www.suomi.fi/palvelut/verkkoasiointi/astia-kansallisarkiston-tilaus-ja-asiakaspalvelujarjestelma-kansallisarkisto/f3072c49-85be-4404-8925-516682975f57"/>
    <m/>
    <x v="1"/>
    <s v="satu.kantola@arkisto.fi"/>
    <x v="1"/>
    <n v="2019"/>
    <s v="Palvelu on vasta kehitteillä joten palvelulaadun itsearviointia ei vielä tehdä"/>
    <s v=" tietopyynnöt virallisiin tarkoituksiin, kuten perunkirjoitus, kiinteistökauppa, opintotodistus koulutukseen tai työpaikkaan hakemista varten - omatoiminen harrastetutkimus, tieteellinen tutkimus, sukututkimus; analogisen aineiston tilaaminen tutkijasaliin tutkittavaksi, julkisen digitoidun aineiston tutkiminen verkon yli, käyttöluvan hakeminen"/>
    <n v="142093"/>
    <m/>
    <m/>
    <m/>
    <m/>
    <m/>
    <m/>
    <s v="Mitattuihin ja todellisiin lukumääriin"/>
    <s v="Kyllä"/>
    <m/>
    <m/>
    <s v="Tavoitteena on uudistaa Astia-verkkopalvelu 2018-19. Projektin lopputuloksena syntyy käyttäjälähtöisempi ja saavutettavampi Astia-verkkopalvelu, jossa on otettu käyttöön Suomi.fi-palveluita, uudistettu hakutoiminto sekä digitaalisen aineiston selaus- ja tarkastelusovellus."/>
    <s v="Opetus- ja kulttuuriministeriö"/>
    <x v="0"/>
    <s v="Kyllä"/>
    <m/>
    <m/>
    <s v="Kyllä"/>
    <s v="Kyllä"/>
    <s v="Kyllä"/>
    <s v="Kyllä"/>
    <s v="Kyllä"/>
    <m/>
    <s v="Kyllä"/>
    <m/>
    <m/>
    <m/>
    <m/>
    <m/>
    <m/>
    <m/>
    <m/>
    <m/>
    <m/>
    <m/>
  </r>
  <r>
    <x v="8"/>
    <x v="26"/>
    <s v="https://finna.fi/"/>
    <s v="Kyllä"/>
    <m/>
    <s v="Finna on palvelu, joka kokoaa suomalaisten arkistojen, kirjastojen ja museoiden aineistoja ja palveluita kansalaisten käyttöön. Kirjautunut käyttäjä voi Finnassa hyödyntää palveluun integroitujen arkistojen, kirjastojen ja museoiden asiakastoiminnallisuuksia, kuten tehdä aineistoa koskevia varauksia, uusia lainoja ja saada pääsyn rajoitettuihin aineistoihin.   Valtakunnallinen Finna.fi tuo aineistot ja palvelut kaikkien saataville yhteen käyttöliittymään. Finna on myös alustapalvelu, jonka avulla arkistot, kirjastot ja museot voivat rakentaa omia asiakaskäyttöliittymiään.  Finna.fin avoin rajapinta api.finna.fi tarjoaa arkistojen, kirjastojen ja museoiden aineistojen kuvailutiedot kenen tahansa hyödynnettäväksi. Rajapinnan kautta tarjottavan datan lisenssi on CC0.  Vastuuorganisaatio: Kansalliskirjasto Osoite: https://finna.fi/"/>
    <x v="0"/>
    <s v="kristiina.hormia@helsinki.fi"/>
    <x v="0"/>
    <m/>
    <s v="Palvelulaadun itsearviointi tehdään 3 kk kuluessa."/>
    <s v="Liikkeenharjoittaja kehittää omia palveluja, Yksityishenkilö aloittaa opiskelun tai tutkimuksen, Yksityishenkilön tulee kirjaston asiakkaaksi, tai vaihtaa kirjastoa (esim. muutto kunnasta toiseen), Yksityishenkilö hakee tietoa sukulaisistaan tai asuinalueestaan (esim. siirtyessään eläkkeelle tai muuttaessaan asuinpaikkaa), Yksityishenkilö on lomamatkalla ja hakee tietoa, Oppimiseen liittyvät tapahtumat kaikissa elämän vaiheissa (esim. Opettaja hakee aineistoja oppimisen tueksi)"/>
    <n v="31300000"/>
    <n v="31300000"/>
    <m/>
    <m/>
    <m/>
    <m/>
    <m/>
    <s v="Mitattuihin ja todellisiin lukumääriin"/>
    <s v="Kyllä"/>
    <m/>
    <m/>
    <s v="Finnan palvelut ovat jo käytössä ja niitä kehitetään vielä voimakkaasti. 2019 on priorisoitu mm. rajapintojen ja niiden hallinnan kehittämistä sekä arkistojen aineistojen ja palveluiden parantamista. Finna on kirjastopuolella vahva, käytössä oleva ensisijainen asiointikanava verkkokirjastoasiakkaille"/>
    <s v="Opetus- ja kulttuuriministeriö"/>
    <x v="0"/>
    <m/>
    <m/>
    <m/>
    <s v="Kyllä"/>
    <m/>
    <m/>
    <m/>
    <m/>
    <m/>
    <s v="Kyllä"/>
    <m/>
    <s v="Kyllä"/>
    <m/>
    <m/>
    <m/>
    <m/>
    <m/>
    <m/>
    <s v="Kyllä"/>
    <m/>
    <m/>
  </r>
  <r>
    <x v="9"/>
    <x v="27"/>
    <s v="www.kela.fi"/>
    <s v="Kyllä"/>
    <s v="https://www.suomi.fi/palvelut/verkkoasiointi/kelan-asiointipalvelu-kela/16d63b97-0b8f-4f72-95e7-7cc2f9ab9e15"/>
    <m/>
    <x v="1"/>
    <s v="jukka.helin@kela.fi"/>
    <x v="0"/>
    <m/>
    <s v="Palvelulaadun itsearviointi tehdään 3 kk kuluessa."/>
    <s v="Liittyvät käytännössä kaikkiin elämäntapahtumiin"/>
    <n v="23920000"/>
    <n v="23920000"/>
    <m/>
    <m/>
    <m/>
    <m/>
    <m/>
    <s v="Mitattuihin ja todellisiin lukumääriin"/>
    <s v="Ei"/>
    <s v="Ei"/>
    <m/>
    <s v="Toteutus jakautuu useisiin eri sovelluksiin. Palvelu on kuvattu useissa osissa elämäntilannekohtaisesti."/>
    <s v="Sosiaali- ja terveysministeriö"/>
    <x v="0"/>
    <s v="Kyllä"/>
    <s v="Kyllä"/>
    <s v="Kyllä"/>
    <s v="Kyllä"/>
    <s v="Kyllä"/>
    <s v="Kyllä"/>
    <s v="Kyllä"/>
    <s v="Kyllä"/>
    <s v="Kyllä"/>
    <s v="Kyllä"/>
    <s v="Kyllä"/>
    <s v="Kyllä"/>
    <m/>
    <m/>
    <m/>
    <m/>
    <m/>
    <m/>
    <m/>
    <m/>
    <m/>
  </r>
  <r>
    <x v="9"/>
    <x v="28"/>
    <s v="http://chattirobotti.kela.fi/index.html?hide-dialog=true"/>
    <s v="Kyllä"/>
    <m/>
    <s v="Kelan chattirobotti antaa vanhempainpäivärahoihin liittyvää tietoa, neuvoo ja ohjaa asiakkaita vastaamalla asiakkaiden kysymyksiin Kela.fi:ssä. Jatkossa chattirobotti neuvoo asiakkaita mahdollisesti myös asiointipalvelussa vastaamalla kysymyksiin ja antamalla proaktiivisesti ohjeita ja tietoa etuuden hakemisen aikana."/>
    <x v="1"/>
    <m/>
    <x v="1"/>
    <n v="2019"/>
    <s v="Palvelulaadun itsearviointi tehdään 3 kk kuluessa."/>
    <s v="Lapsiperheet"/>
    <s v="Ei ole tiedossa"/>
    <m/>
    <m/>
    <m/>
    <m/>
    <m/>
    <m/>
    <s v="Mitattuihin ja todellisiin lukumääriin"/>
    <s v="Ei"/>
    <m/>
    <m/>
    <m/>
    <s v="Sosiaali- ja terveysministeriö"/>
    <x v="0"/>
    <s v="Kyllä"/>
    <s v="Kyllä"/>
    <m/>
    <m/>
    <m/>
    <m/>
    <m/>
    <m/>
    <m/>
    <m/>
    <m/>
    <m/>
    <m/>
    <m/>
    <m/>
    <m/>
    <m/>
    <m/>
    <m/>
    <m/>
    <m/>
  </r>
  <r>
    <x v="9"/>
    <x v="29"/>
    <s v="www.kela.fi"/>
    <s v="Kyllä"/>
    <s v="https://www.suomi.fi/palvelut/verkkoasiointi/kelan-asiointipalvelu-kela/16d63b97-0b8f-4f72-95e7-7cc2f9ab9e15"/>
    <m/>
    <x v="1"/>
    <s v="jukka.helin@kela.fi"/>
    <x v="0"/>
    <m/>
    <s v="Palvelulaadun itsearviointi tehdään 3 kk kuluessa."/>
    <s v="Hakemukset ja ilmoituspalvelut sekä liitteiden toimittaminen liittyvät käytännössä kaikkiin elämäntapahtumiin"/>
    <n v="18870000"/>
    <n v="13450000"/>
    <m/>
    <m/>
    <n v="140000"/>
    <n v="5280000"/>
    <s v="posti"/>
    <s v="Mitattuihin ja todellisiin lukumääriin"/>
    <s v="Ei"/>
    <s v="Ei"/>
    <m/>
    <s v="Palvelu jakautuu useisiin erillisiin sovelluksiin ja järjestelmäpalveluihin. Ne on kuvattu palvelutietovarannossa erikseen kunkin elämäntilanteen yhteydessä."/>
    <s v="Sosiaali- ja terveysministeriö"/>
    <x v="0"/>
    <s v="Kyllä"/>
    <s v="Kyllä"/>
    <s v="Kyllä"/>
    <s v="Kyllä"/>
    <s v="Kyllä"/>
    <s v="Kyllä"/>
    <s v="Kyllä"/>
    <s v="Kyllä"/>
    <s v="Kyllä"/>
    <s v="Kyllä"/>
    <s v="Kyllä"/>
    <s v="Kyllä"/>
    <m/>
    <m/>
    <m/>
    <m/>
    <m/>
    <m/>
    <m/>
    <m/>
    <m/>
  </r>
  <r>
    <x v="9"/>
    <x v="30"/>
    <s v="https://www.kela.fi/tyonantajat-asiointi-tyoterveyshuolto"/>
    <s v="Kyllä"/>
    <s v="ei ole"/>
    <s v="Asiointipalvelussa työnantajat voivat hakea Kela-korvausta työnantajan maksamista työterveyshuollon kustannuksista. Palvelusta näkee myös vireillä olevan hakemuksen käsittelytilanteen, aiemmin lähetetyt hakemukset ja verkkohakemusten perusteella tehdyt päätökset."/>
    <x v="2"/>
    <s v="helena.sayrio@kela.fi"/>
    <x v="0"/>
    <m/>
    <s v="Palvelulaadun itsearviointi tehdään 3 kk kuluessa."/>
    <s v="Kela-korvauksen hakeminen työnantajan lakisääteisen työterveyshuollon järjestämisestä aiheutuneista kustannuksista."/>
    <n v="6893"/>
    <s v="Ei voida arvioida."/>
    <m/>
    <s v="Ei voida arvioida."/>
    <s v="Ei voida arvioida."/>
    <s v="Ei voida arvioida."/>
    <m/>
    <s v="Mitattuihin ja todellisiin lukumääriin"/>
    <s v="Ei"/>
    <s v="Ei"/>
    <m/>
    <s v="Työterveyshuollon korvaukset -asiointipalvelua voivat käyttää kaikki työnantajina toimivat yhteisöasiakkaat (ei pelkästään elinkeinonharjoittajat), joilla on y-tunnus ja Katso-tunniste."/>
    <s v="Sosiaali- ja terveysministeriö"/>
    <x v="0"/>
    <m/>
    <m/>
    <m/>
    <m/>
    <m/>
    <m/>
    <m/>
    <m/>
    <m/>
    <m/>
    <m/>
    <m/>
    <m/>
    <s v="Kyllä"/>
    <m/>
    <m/>
    <m/>
    <m/>
    <m/>
    <m/>
    <m/>
  </r>
  <r>
    <x v="9"/>
    <x v="31"/>
    <s v="https://www.kela.fi/asiointi-tyonantajat (nykyisten palvelujen esittely, uusi vasta kehitteillä)"/>
    <m/>
    <m/>
    <s v="Tavoite on lähivuosina tuottaa työnantajille yksi asiointipalvelu - väylä tunnistautua ja kirjautua käyttämään palveluja huomioiden laatuvaatimukset. Työnantajien asiointia varten Kelalla on tällä hetkellä 4 erillistä asiointipalvelua, joista työterveyshuollon korvausten asiointipalvelua on avattu myös erillisenä tässä kyselyssä. Lisäksi on asiointipalvelu päiväraha-asioiden hoitamista varten, joka tarjoaa myös asiakkaille sähköisen päätöksen valinnan ja tulorekisterin kautta tulevien hakemusten näyttämisen. Lisäksi palvelussa tarjotaan sähköisesti päätöstietokooste ja maksutietokooste. Isot työnantajat voivat myös palkkajärjestelmän niin sallisessä lähettää kelaan tiedostoja veron ilmoitin.fi-palvelun kautta tiedostomuotoisena. Kiila-kuntoutuskurssien asiointipalvelua käyttävät työnantajat, mutta enemmän työterveyshuollon palveluntuottajat."/>
    <x v="2"/>
    <s v="Työnantajan asioinnin tuoteomistaja:  Päivi Hyvärinen (paivi.hyvarinen@kela.fi) 1.4.2019 alkaen."/>
    <x v="1"/>
    <n v="2023"/>
    <s v="Palvelu on vasta kehitteillä joten palvelulaadun itsearviointia ei vielä tehdä"/>
    <s v="Tilanteet, joissa työnantaja (työnantajan valtuuttama oma toimihenkilö tai työnantajan valtuuttaman ulkopuolisen palveluntuottajan valtuuttama toimihenkilö) hakee Kelasta etuuksia: - kun työntekijä sairastuu, ja työnantaja hakee itselleen korvaukset ajalta, jolta maksaa palkkaa (sairauspäivärahat), haku tapahtuu sitä mukaa, kun tapahtumia tulee. Työnantaja myös reagoi impulssin perusteella sähköisiin päätöksiin tai lisäselvityspyyntöihin. - kun työntekijä jää perhevapaalle ja työnantaja hakee itselleen korvaukset ajalta, jolta maksaa palkkaa (vanhempainpäivärahat) tai työnantaja hakee työnantajalle suoraan kuuluvat etuudet (perhevapaakorvaus  ja vuoisilomakustannuskorvaus)  - kun työnantaja lähettää työntekijöitä ulkomaille, työnantaja ilmoittaa Kelalle ulkomaan työskentelystä - kun työnantaja on järjestänyt työntekijöilleen (vähintään) lakisääteisen työterveyshuollon palvelut ja hakee korvausta niiden kustannuksista jälkikäteen kerran vuodessa - kun työnantaja hakee KIILA-kuntoutuskurssia työntekijöilleen Myös kaikki tilanteet, joissa Kelalla tai työnantajalla on tarve viestinvaihtoon tai asiakirjojen toimittamiseen edellä mainittujen asioiden yhteydessä."/>
    <n v="552773"/>
    <s v="Palveluihin kirjaudutaan kela.fi-sivujen kautta. Katso-tunnistautumisia päivärahojen asiointipalveluun ja työterveyshuollon asiointipalveluun yht. 294307; tiedostomuotoisen päiväraha-asioinnin ja Kiila-kuntoutuksen asioinnin kirjautumisista ei ole tietoa"/>
    <m/>
    <m/>
    <m/>
    <m/>
    <m/>
    <s v="Mitattuihin ja todellisiin lukumääriin"/>
    <s v="Ei"/>
    <m/>
    <m/>
    <s v="Työnantajien asiointipalvelujen kehittäminen on käynnistymässä siten, että tuotaantoon saanti on aikaisintaan 2023-2025. Kehitettävä asiointipalvelu huomioi erilaiset päätelaitteet, on responsiivinen ja toisen puolesta toimiminen on jatkossakin mahdollista. Nykyiset asiointipalvelut työnantajille: - eivät täytä kaikilta osin saavutettavuuskriteereitä - puuttuu viestitoiminnallisuus ja muukin vuorovaikutteisuus vähäistä - yksityishenkilöt  työnantajana toimiessaan ja ulkomaiset yhteisöt eivät voi asioida verkkoasioinnissa. Päivärahaetuuksien hakemisen odotetaan siirtyvän pääasiallisesti tulorekisterin kautta tapahtuvaksi, mikä tulee muuttamaan asiointia ja palvelu tulee jatkossa olemaan enemmän työnantajakohtaisen tiedon tarjoamista tietojen vastaanottamisen sijaan. Palvelun vuorovaikutteisuuden merkitys myös tulee kasvamaan. Huom! Erillisenä kuvattu työterveyshuollon korvausten asiointipalvelu tulee olemaan osa Kelan palvelua työnantajille, vaikka nykyinen palvelu on tässä kyselyssä kuvattu erikseen."/>
    <s v="Sosiaali- ja terveysministeriö"/>
    <x v="3"/>
    <m/>
    <m/>
    <m/>
    <m/>
    <m/>
    <m/>
    <m/>
    <m/>
    <m/>
    <m/>
    <m/>
    <m/>
    <m/>
    <s v="Kyllä"/>
    <m/>
    <m/>
    <m/>
    <m/>
    <m/>
    <m/>
    <m/>
  </r>
  <r>
    <x v="10"/>
    <x v="32"/>
    <s v="http://tyomarkkinatori.fi/fi/"/>
    <s v="Kyllä"/>
    <s v="https://www.suomi.fi/kansalaiselle/tyoelama-ja-tyottomyys/tyonhaku-ja-urasuunnittelu/opas/tyonhaku/toiden-etsiminen-ja-tyonhakutaidot1"/>
    <m/>
    <x v="0"/>
    <s v="tyomarkkinatori.keha@ely-keskus.fi"/>
    <x v="0"/>
    <n v="2019"/>
    <s v="Palvelulaadun itsearviointi tehdään 3 kk kuluessa."/>
    <s v="Työelämä, Koulutus, Uranvaihto, Työnhaku, Työllistyminen, Työpaikan vaihtaminen, Urasiirtymä"/>
    <s v="tuhansia (2019), palvelun täysimääräisen valmistumisen jälkeen useita miljoonia"/>
    <s v="NA"/>
    <s v="NA"/>
    <s v="NA"/>
    <s v="NA"/>
    <s v="NA"/>
    <m/>
    <m/>
    <s v="Ei"/>
    <s v="Kyllä"/>
    <n v="2020"/>
    <s v="http://tyomarkkinatori.fi/fi/te-digi-hanke/"/>
    <s v="Työ- ja elinkeinoministeriö"/>
    <x v="0"/>
    <m/>
    <m/>
    <m/>
    <m/>
    <s v="Kyllä"/>
    <m/>
    <m/>
    <m/>
    <m/>
    <m/>
    <m/>
    <m/>
    <m/>
    <s v="Kyllä"/>
    <m/>
    <m/>
    <m/>
    <m/>
    <m/>
    <m/>
    <m/>
  </r>
  <r>
    <x v="10"/>
    <x v="33"/>
    <s v="NA"/>
    <m/>
    <m/>
    <s v="NA"/>
    <x v="0"/>
    <s v="tyomarkkinatori.keha@ely-keskus.fi"/>
    <x v="1"/>
    <n v="2021"/>
    <s v="Palvelu on vasta kehitteillä joten palvelulaadun itsearviointia ei vielä tehdä"/>
    <s v="Kasvupalvelut (Rekrytointi ja Osaaminen)"/>
    <s v="NA"/>
    <s v="NA"/>
    <s v="NA"/>
    <s v="NA"/>
    <s v="NA"/>
    <s v="NA"/>
    <m/>
    <m/>
    <s v="Ei"/>
    <s v="Kyllä"/>
    <n v="2021"/>
    <s v="http://tyomarkkinatori.fi/fi/te-digi-hanke/"/>
    <s v="Työ- ja elinkeinoministeriö"/>
    <x v="2"/>
    <m/>
    <m/>
    <m/>
    <m/>
    <s v="Kyllä"/>
    <m/>
    <m/>
    <m/>
    <m/>
    <m/>
    <m/>
    <m/>
    <m/>
    <s v="Kyllä"/>
    <m/>
    <m/>
    <m/>
    <m/>
    <m/>
    <m/>
    <m/>
  </r>
  <r>
    <x v="11"/>
    <x v="34"/>
    <s v="lupapiste.fi"/>
    <s v="Kyllä"/>
    <s v="https://www.suomi.fi/organisaatio/evolta-oy/3edc5023-2334-4861-af65-aee3b7fff97c"/>
    <s v="Internetin kautta toimiva, valtakunnallinen asiointipalvelu rakennuslupa-asioiden hoitamiseen kansalaisille, yrityksille ja viranomaisille. Vuorovaikutteisen palvelun kautta voidaan hoitaa rakentamishankkeen koko lupa-asiointi neuvonnasta rakennuslupapäätökseen. Digitaaliseen palveluun tallennetaan hakemus-, liite- ja suunnittelutiedot. Palvelu kokoaa sähköisesti kaikki tarvittavat viranomaiset ja asianosaiset yhteen, joten  palvelun kautta voidaan hoitaa mm. lausuntojen antaminen ja naapureiden kuuleminen. _x000a_Lupapiste on maailman paras sähköinen asiointipalvelu rakennetun ympäristön lupien hakemiseen, ja palveluun on rekisteröitynyt yli 100 000 käyttäjää. Lupapiste-palvelun kautta voi hakea lupia jo yli 60 %:ssa Suomen kunnista."/>
    <x v="0"/>
    <s v="Evolta Oy: ilona.ivanoff@evolta.fi"/>
    <x v="0"/>
    <m/>
    <s v="Palvelulaadun erillinen itsearviointi on tehty."/>
    <s v="Henkilöasiakkaat: Talon rakentaminen tai olemassa olevan rakennuksen laajentaminen; Organisaatioasiakkaat: Tuotantolaitoksen, kerrostalon tai toimitilarakennuksen rakentaminen. _x000a_Rakentamisen luvan hakuun, erityisesti rakennusluvat, toimenpideluvat, poikkeusmenetellyt, yleisten alueiden käytön luvat, ympäristönsuojelun luvat"/>
    <n v="89000"/>
    <n v="71200"/>
    <n v="1780"/>
    <n v="13350"/>
    <n v="2670"/>
    <m/>
    <s v="Asiakkaat ohjataan Lupapiste.fi-palveluun, joka sisältää myös neuvontapalvelun"/>
    <s v="Arvioon lukumääristä"/>
    <s v="Kyllä"/>
    <m/>
    <m/>
    <s v="Lupapiste.fi-palvelu on kehitetty Ympäristöministeriön johdolla valtion, kuntien ja yksityisen palveluntarjoajan yhteistyönä. Palvelu on vakiinnuttanut asemansa jo lähes 200 kunnassa. 297 kuntaa tarjoaa palvelun kautta neuvontapalvelua. Palvelu helpottaa oleellisesti sekä kansalaisen että yritysten lupa-asiointia. Useamman vuoden käyttökokemuksella voidaan todeta, että palvelu nopeuttaa eri osapuolten välistä tiedonkulkua ja koko lupaprosessin läpimenoa merkittävästi. Vaikka lupapistettä teknisesti operoi yksityinen yritys, niin sen kautta tarjoaa tänä päivänä 187 kuntaa sähköisiä lupa-asiointipalvelujaan. _x000a__x000a_Lupapisteen syntyhistoria juontaa VM:n SADe-ohjelmaan ja se oli ensimmäinen Public Private Partnershio mallilla toteutettu onnistunut kokeilu, jossa palvelu ei jää valtion budjettirahoitteiseksi. Levinneisyys ja korkeakäyttöaste ovat osoituksena tästä, että tämä on yksi hyvä ja onnistunut malli toteuttaa hallituksen kärkihankkeita, joilla voidaan digitaalisia palveluita tuottaa erityisesti kuntasektorille."/>
    <m/>
    <x v="0"/>
    <m/>
    <m/>
    <m/>
    <m/>
    <m/>
    <s v="Kyllä"/>
    <m/>
    <m/>
    <m/>
    <m/>
    <m/>
    <m/>
    <m/>
    <s v="Kyllä"/>
    <m/>
    <m/>
    <m/>
    <s v="Kyllä"/>
    <s v="Kyllä"/>
    <m/>
    <m/>
  </r>
  <r>
    <x v="12"/>
    <x v="35"/>
    <s v="https://asiointi.trafi.fi/vetuma/fi"/>
    <s v="Kyllä"/>
    <s v="https://www.suomi.fi/kansalaiselle/liikenne-ja-matkustaminen/liikenne/opas/kulkuneuvot-ja-ajoluvat"/>
    <m/>
    <x v="0"/>
    <s v="vilhelmiina.grondahl@traficom.fi"/>
    <x v="0"/>
    <m/>
    <s v="Palvelulaadun itsearviointi tehdään 3 kk kuluessa."/>
    <s v="Auton hankkiminen, ajokortin hankkiminen"/>
    <n v="4800000"/>
    <n v="2900000"/>
    <m/>
    <m/>
    <m/>
    <m/>
    <m/>
    <s v="Mitattuihin ja todellisiin lukumääriin"/>
    <s v="Ei"/>
    <s v="Ei"/>
    <m/>
    <m/>
    <s v="Liikenne- ja viestintäministeriö"/>
    <x v="0"/>
    <m/>
    <m/>
    <m/>
    <m/>
    <m/>
    <m/>
    <m/>
    <m/>
    <m/>
    <m/>
    <m/>
    <s v="Kyllä"/>
    <m/>
    <m/>
    <m/>
    <m/>
    <m/>
    <m/>
    <m/>
    <m/>
    <m/>
  </r>
  <r>
    <x v="12"/>
    <x v="36"/>
    <s v="https://asiointi.trafi.fi/vetuma/fi"/>
    <s v="Kyllä"/>
    <s v="https://www.suomi.fi/kansalaiselle/liikenne-ja-matkustaminen/liikenne/opas/kulkuneuvot-ja-ajoluvat"/>
    <m/>
    <x v="1"/>
    <s v="Johanna Simkin"/>
    <x v="0"/>
    <m/>
    <s v="Palvelulaadun itsearviointi tehdään 3 kk kuluessa."/>
    <s v="Ajokortin hankkiminen"/>
    <n v="246300"/>
    <n v="63400"/>
    <m/>
    <n v="0"/>
    <m/>
    <m/>
    <m/>
    <s v="Mitattuihin ja todellisiin lukumääriin"/>
    <s v="Ei"/>
    <s v="Ei"/>
    <m/>
    <m/>
    <s v="Liikenne- ja viestintäministeriö"/>
    <x v="0"/>
    <m/>
    <m/>
    <m/>
    <m/>
    <m/>
    <m/>
    <m/>
    <m/>
    <m/>
    <m/>
    <m/>
    <s v="Kyllä"/>
    <m/>
    <m/>
    <m/>
    <m/>
    <m/>
    <m/>
    <m/>
    <m/>
    <m/>
  </r>
  <r>
    <x v="12"/>
    <x v="37"/>
    <s v="https://asiointi.trafi.fi/vetuma/fi"/>
    <s v="Kyllä"/>
    <s v="https://www.suomi.fi/haku?p=0&amp;q=ajoneuvoverotus&amp;tg=kansalaiselle&amp;sl=false"/>
    <m/>
    <x v="0"/>
    <s v="Seppo Ollikainen"/>
    <x v="0"/>
    <m/>
    <s v="Palvelulaadun itsearviointi tehdään 3 kk kuluessa."/>
    <s v="Auton hankkiminen ja omistaminen"/>
    <n v="290000"/>
    <n v="163900"/>
    <m/>
    <n v="0"/>
    <m/>
    <m/>
    <m/>
    <s v="Mitattuihin ja todellisiin lukumääriin"/>
    <s v="Ei"/>
    <s v="Ei"/>
    <m/>
    <m/>
    <s v="Liikenne- ja viestintäministeriö"/>
    <x v="0"/>
    <m/>
    <m/>
    <m/>
    <m/>
    <m/>
    <m/>
    <m/>
    <m/>
    <m/>
    <m/>
    <m/>
    <s v="Kyllä"/>
    <m/>
    <m/>
    <m/>
    <m/>
    <m/>
    <m/>
    <m/>
    <m/>
    <m/>
  </r>
  <r>
    <x v="12"/>
    <x v="38"/>
    <s v="https://asiointi.trafi.fi/vetuma/fi"/>
    <s v="Kyllä"/>
    <s v="https://www.suomi.fi/kansalaiselle/liikenne-ja-matkustaminen/liikenne/opas/kulkuneuvot-ja-ajoluvat/kulkuneuvojen-rekisterointi-ja-katsastus"/>
    <m/>
    <x v="0"/>
    <m/>
    <x v="0"/>
    <m/>
    <s v="Palvelulaadun itsearviointi tehdään 3 kk kuluessa."/>
    <s v="Vesikulkuneuvon hankkiminen ja omistaminen"/>
    <n v="50300"/>
    <n v="25000"/>
    <m/>
    <m/>
    <m/>
    <m/>
    <m/>
    <s v="Mitattuihin ja todellisiin lukumääriin"/>
    <s v="Ei"/>
    <s v="Ei"/>
    <m/>
    <m/>
    <s v="Liikenne- ja viestintäministeriö"/>
    <x v="0"/>
    <m/>
    <m/>
    <m/>
    <m/>
    <m/>
    <m/>
    <m/>
    <m/>
    <m/>
    <m/>
    <m/>
    <s v="Kyllä"/>
    <m/>
    <m/>
    <m/>
    <m/>
    <m/>
    <m/>
    <m/>
    <m/>
    <m/>
  </r>
  <r>
    <x v="12"/>
    <x v="39"/>
    <s v="https://asiointi.trafi.fi/vetuma/fi"/>
    <s v="Kyllä"/>
    <s v="https://www.suomi.fi/palvelut/hae-merenkulun-patevyyskirjaa-liikenteen-turvallisuusvirasto-trafi/35f61f6a-2d83-4586-9c5c-6b248558e230"/>
    <m/>
    <x v="1"/>
    <s v="Suvi Toppari"/>
    <x v="0"/>
    <m/>
    <s v="Palvelulaadun itsearviointi tehdään 3 kk kuluessa."/>
    <s v="Henkilöluvan hakeminen"/>
    <n v="5300"/>
    <n v="3100"/>
    <m/>
    <m/>
    <m/>
    <m/>
    <m/>
    <s v="Mitattuihin ja todellisiin lukumääriin"/>
    <s v="Ei"/>
    <s v="Ei"/>
    <m/>
    <m/>
    <s v="Liikenne- ja viestintäministeriö"/>
    <x v="0"/>
    <m/>
    <m/>
    <m/>
    <m/>
    <m/>
    <m/>
    <m/>
    <m/>
    <m/>
    <m/>
    <m/>
    <s v="Kyllä"/>
    <m/>
    <m/>
    <m/>
    <m/>
    <m/>
    <m/>
    <m/>
    <m/>
    <m/>
  </r>
  <r>
    <x v="12"/>
    <x v="40"/>
    <s v="https://asiointi.trafi.fi/vetuma/fi"/>
    <s v="Kyllä"/>
    <m/>
    <m/>
    <x v="0"/>
    <m/>
    <x v="1"/>
    <n v="2020"/>
    <s v="Palvelu on vasta kehitteillä joten palvelulaadun itsearviointia ei vielä tehdä"/>
    <m/>
    <m/>
    <m/>
    <m/>
    <m/>
    <m/>
    <m/>
    <m/>
    <m/>
    <s v="Ei"/>
    <s v="Ei"/>
    <m/>
    <m/>
    <s v="Liikenne- ja viestintäministeriö"/>
    <x v="1"/>
    <m/>
    <m/>
    <m/>
    <m/>
    <m/>
    <m/>
    <m/>
    <m/>
    <m/>
    <m/>
    <m/>
    <m/>
    <m/>
    <m/>
    <m/>
    <m/>
    <m/>
    <m/>
    <m/>
    <m/>
    <m/>
  </r>
  <r>
    <x v="12"/>
    <x v="41"/>
    <s v="https://eservices.traficom.fi/radiolupa"/>
    <s v="Kyllä"/>
    <s v="PTV päivitys Traficomille tehdään 31.5.19 mennessä (tiedot Viestintäviraston alla)"/>
    <s v="www.traficom.fi"/>
    <x v="0"/>
    <s v="kati.heikkinen@traficom.fi"/>
    <x v="0"/>
    <m/>
    <s v="Palvelulaadun itsearviointi tehdään 3 kk kuluessa."/>
    <s v="Useita"/>
    <s v="kymmeniä tuhansia"/>
    <s v="tuhansia"/>
    <s v="satoja"/>
    <s v="satoja"/>
    <s v="Ei"/>
    <s v="Ei"/>
    <m/>
    <m/>
    <s v="Kyllä"/>
    <m/>
    <m/>
    <m/>
    <s v="Liikenne- ja viestintäministeriö"/>
    <x v="0"/>
    <m/>
    <m/>
    <m/>
    <m/>
    <m/>
    <m/>
    <m/>
    <m/>
    <m/>
    <m/>
    <m/>
    <m/>
    <m/>
    <m/>
    <m/>
    <m/>
    <m/>
    <m/>
    <m/>
    <m/>
    <m/>
  </r>
  <r>
    <x v="12"/>
    <x v="42"/>
    <s v="https://www.traficom.fi/fi/traficom/asiakaspalvelu"/>
    <s v="Kyllä"/>
    <s v="PTV päivitys Traficomille tehdään 31.5.19 mennessä (tiedot Viestintäviraston alla)"/>
    <s v="www.traficom.fi"/>
    <x v="0"/>
    <s v="Saara.punkka@traficom.fi"/>
    <x v="0"/>
    <m/>
    <s v="Palvelulaadun itsearviointi tehdään 3 kk kuluessa."/>
    <s v="Useita"/>
    <s v="kymmeniä tuhansia"/>
    <s v="tuhansia"/>
    <s v="satoja"/>
    <s v="satoja"/>
    <s v="Ei"/>
    <s v="Ei"/>
    <m/>
    <m/>
    <s v="Ei"/>
    <s v="Ei"/>
    <m/>
    <m/>
    <s v="Liikenne- ja viestintäministeriö"/>
    <x v="0"/>
    <m/>
    <m/>
    <m/>
    <m/>
    <m/>
    <m/>
    <m/>
    <m/>
    <m/>
    <m/>
    <m/>
    <m/>
    <m/>
    <m/>
    <m/>
    <m/>
    <m/>
    <m/>
    <m/>
    <m/>
    <m/>
  </r>
  <r>
    <x v="12"/>
    <x v="43"/>
    <s v="https://www.kyberturvallisuuskeskus.fi/fi/ota-yhteytta/asioi-kanssamme"/>
    <s v="Kyllä"/>
    <s v="PTV päivitys Traficomille tehdään 31.5.19 mennessä (tiedot Viestintäviraston alla)"/>
    <s v="https://www.kyberturvallisuuskeskus.fi/"/>
    <x v="0"/>
    <s v="Maria.kellokumpu@traficom.fi"/>
    <x v="0"/>
    <m/>
    <s v="Palvelulaadun itsearviointi tehdään 3 kk kuluessa."/>
    <s v="Tietoturvaloukkaukset tai haavoittuvuudet"/>
    <s v="kymmeniä tuhansia"/>
    <s v="tuhansia"/>
    <s v="tuhansia"/>
    <s v="satoja"/>
    <s v="Ei"/>
    <s v="Ei"/>
    <m/>
    <m/>
    <s v="Ei"/>
    <s v="Kyllä"/>
    <n v="2019"/>
    <m/>
    <s v="Liikenne- ja viestintäministeriö"/>
    <x v="0"/>
    <m/>
    <m/>
    <m/>
    <m/>
    <s v="Kyllä"/>
    <m/>
    <s v="Kyllä"/>
    <m/>
    <m/>
    <s v="Kyllä"/>
    <m/>
    <m/>
    <m/>
    <m/>
    <m/>
    <m/>
    <m/>
    <s v="Kyllä"/>
    <m/>
    <m/>
    <m/>
  </r>
  <r>
    <x v="12"/>
    <x v="44"/>
    <s v="https://eservices.traficom.fi/tiedonkeruu/"/>
    <s v="Kyllä"/>
    <s v="PTV päivitys Traficomille tehdään 31.5.19 mennessä (tiedot Viestintäviraston alla)"/>
    <s v="www.traficom.fi"/>
    <x v="2"/>
    <s v="Joonas.orkola@traficom.fi"/>
    <x v="0"/>
    <m/>
    <s v="Palvelulaadun itsearviointi tehdään 3 kk kuluessa."/>
    <s v="Läkisääteinen markkinavalvonta"/>
    <s v="satoja"/>
    <s v="satoja"/>
    <s v="satoja"/>
    <s v="satoja"/>
    <s v="Ei"/>
    <s v="Ei"/>
    <m/>
    <m/>
    <s v="Ei"/>
    <s v="Kyllä"/>
    <n v="2020"/>
    <m/>
    <s v="Liikenne- ja viestintäministeriö"/>
    <x v="0"/>
    <m/>
    <m/>
    <m/>
    <m/>
    <m/>
    <m/>
    <m/>
    <m/>
    <m/>
    <m/>
    <m/>
    <m/>
    <m/>
    <m/>
    <m/>
    <m/>
    <m/>
    <s v="Kyllä"/>
    <m/>
    <m/>
    <m/>
  </r>
  <r>
    <x v="12"/>
    <x v="45"/>
    <s v="https://verkkotietopiste.fi/"/>
    <s v="Kyllä"/>
    <s v="PTV päivitys Traficomille tehdään 31.5.19 mennessä (tiedot Viestintäviraston alla)"/>
    <s v="www.traficom.fi"/>
    <x v="2"/>
    <s v="petri.makkonen@traficom.fi"/>
    <x v="0"/>
    <m/>
    <s v="Palvelulaadun itsearviointi tehdään 3 kk kuluessa."/>
    <s v="Yhteisrakentaminen"/>
    <s v="satoja"/>
    <s v="satoja"/>
    <s v="satoja"/>
    <s v="satoja"/>
    <s v="Ei"/>
    <s v="Ei"/>
    <m/>
    <m/>
    <s v="Ei"/>
    <s v="Ei"/>
    <m/>
    <m/>
    <s v="Liikenne- ja viestintäministeriö"/>
    <x v="0"/>
    <m/>
    <m/>
    <m/>
    <m/>
    <m/>
    <m/>
    <m/>
    <m/>
    <m/>
    <m/>
    <m/>
    <m/>
    <m/>
    <m/>
    <m/>
    <m/>
    <m/>
    <s v="Kyllä"/>
    <m/>
    <m/>
    <m/>
  </r>
  <r>
    <x v="12"/>
    <x v="46"/>
    <s v="https://www.traficom.fi/fi/viestinta/fi-verkkotunnukset"/>
    <s v="Kyllä"/>
    <s v="PTV päivitys Traficomille tehdään 31.5.19 mennessä (tiedot Viestintäviraston alla)"/>
    <s v="www.traficom.fi"/>
    <x v="0"/>
    <s v="Juhani.juselius@traficom.fi"/>
    <x v="0"/>
    <m/>
    <s v="Palvelulaadun itsearviointi tehdään 3 kk kuluessa."/>
    <s v="Yrityksen perustaminen"/>
    <s v="kymmeniä tuhansia"/>
    <s v="kymmeniä tuhansia"/>
    <s v="tuhansia"/>
    <s v="tuhansia"/>
    <s v="Ei"/>
    <s v="Ei"/>
    <m/>
    <m/>
    <s v="Kyllä"/>
    <s v="Ei"/>
    <m/>
    <m/>
    <s v="Liikenne- ja viestintäministeriö"/>
    <x v="0"/>
    <m/>
    <m/>
    <m/>
    <m/>
    <s v="Kyllä"/>
    <m/>
    <m/>
    <m/>
    <m/>
    <m/>
    <m/>
    <m/>
    <s v="Kyllä"/>
    <m/>
    <m/>
    <m/>
    <m/>
    <m/>
    <m/>
    <m/>
    <m/>
  </r>
  <r>
    <x v="12"/>
    <x v="47"/>
    <s v="https://www.traficom.fi/fi/lyhytsanoma-eli-sms-palvelunumeron-hakeminen"/>
    <s v="Kyllä"/>
    <s v="PTV päivitys Traficomille tehdään 31.5.19 mennessä (tiedot Viestintäviraston alla)"/>
    <s v="www.traficom.fi"/>
    <x v="2"/>
    <s v="Ulla.pyhäranta@traficom.fi"/>
    <x v="0"/>
    <m/>
    <s v="Palvelulaadun itsearviointi tehdään 3 kk kuluessa."/>
    <s v="Numeroinnin muutokset"/>
    <s v="satoja"/>
    <s v="satoja"/>
    <s v="satoja"/>
    <s v="satoja"/>
    <s v="Ei"/>
    <s v="Ei"/>
    <m/>
    <m/>
    <s v="Ei"/>
    <s v="Ei"/>
    <m/>
    <m/>
    <s v="Liikenne- ja viestintäministeriö"/>
    <x v="0"/>
    <m/>
    <m/>
    <m/>
    <m/>
    <m/>
    <m/>
    <m/>
    <m/>
    <m/>
    <m/>
    <m/>
    <m/>
    <m/>
    <m/>
    <m/>
    <m/>
    <m/>
    <m/>
    <m/>
    <m/>
    <m/>
  </r>
  <r>
    <x v="12"/>
    <x v="48"/>
    <s v="https://eservices.traficom.fi/HHJ/NotAuthenticated"/>
    <s v="Kyllä"/>
    <s v="PTV päivitys Traficomille tehdään 31.5.19 mennessä (tiedot Viestintäviraston alla)"/>
    <s v="www.traficom.fi"/>
    <x v="2"/>
    <s v="jarna.hartikainen@traficom.fi"/>
    <x v="0"/>
    <m/>
    <s v="Palvelulaadun itsearviointi tehdään 3 kk kuluessa."/>
    <s v="Läkisääteinen häiriöiden valvonta"/>
    <s v="satoja"/>
    <s v="satoja"/>
    <s v="satoja"/>
    <s v="satoja"/>
    <s v="Ei"/>
    <s v="Ei"/>
    <m/>
    <m/>
    <s v="Ei"/>
    <s v="Kyllä"/>
    <n v="2020"/>
    <m/>
    <s v="Liikenne- ja viestintäministeriö"/>
    <x v="0"/>
    <m/>
    <m/>
    <m/>
    <m/>
    <m/>
    <m/>
    <m/>
    <m/>
    <m/>
    <m/>
    <m/>
    <m/>
    <m/>
    <m/>
    <m/>
    <m/>
    <m/>
    <s v="Kyllä"/>
    <m/>
    <m/>
    <m/>
  </r>
  <r>
    <x v="13"/>
    <x v="49"/>
    <s v="https://enterfinland.fi"/>
    <s v="Kyllä"/>
    <m/>
    <s v="Kausityötodistuksen sähköinen asiointi (kausityö -luonteinen työskentely)"/>
    <x v="0"/>
    <s v="Kehitystiimin vastaava: Alli Tynjälä alli.tynjala@migri.fi"/>
    <x v="0"/>
    <m/>
    <s v="Palvelulaadun erillinen itsearviointi on tehty."/>
    <s v="Työvoiman rekrytointi, työllistyminen, maahanmuutto (ja tätä kautta liittyy laajaan joukkoon elämäntapahtumia)"/>
    <s v="1000 (vuonna 2018, ei käytössä koko vuotta)"/>
    <n v="1000"/>
    <s v="Vähäinen. Migri ei varsinaisesti ole palvellut sähköpostin välityksellä vuonna 2018 (tämä muuttuu vuonna 2019)"/>
    <n v="0"/>
    <m/>
    <s v="5000 (kaikki muut kanavat yhteensä, ei tarkempaa tilastoa jakaumasta)"/>
    <m/>
    <s v="Arvioon lukumääristä"/>
    <s v="Ei"/>
    <s v="Ei"/>
    <m/>
    <m/>
    <s v="Sisäministeriö"/>
    <x v="0"/>
    <m/>
    <m/>
    <m/>
    <m/>
    <s v="Kyllä"/>
    <m/>
    <m/>
    <m/>
    <s v="Kyllä"/>
    <m/>
    <m/>
    <m/>
    <m/>
    <s v="Kyllä"/>
    <m/>
    <m/>
    <m/>
    <m/>
    <m/>
    <m/>
    <m/>
  </r>
  <r>
    <x v="13"/>
    <x v="50"/>
    <s v="https://www.migri.fi"/>
    <s v="Kyllä"/>
    <m/>
    <s v="KAMU chatbot - asiakkaiden robotisoitu neuvontapalvelu"/>
    <x v="0"/>
    <s v="Kehitystiimin vastaava: Arto Airaksinen arto.airaksinen@migri.fi"/>
    <x v="0"/>
    <m/>
    <s v="Palvelulaadun itsearviointi tehdään 3 kk kuluessa."/>
    <s v="Laajasti maahanmuutto eli sitä kautta laajasti suureen joukkoon elämäntapahtumia"/>
    <s v="45000 (06-12/2018)"/>
    <n v="45000"/>
    <s v="Vähäinen. Migri ei varsinaisesti ole palvellut sähköpostin välityksellä vuonna 2018 (tämä muuttuu vuonna 2019)"/>
    <s v="91.000 vastattua puhelua koko virastossa. Nämä eivät ole lainkaan &quot;asioinnin aloitustapahtumia&quot; vaan asiakaspalvelutapahtumia. Puhelimella ei varsinaisesti voi aloittaa asiointia, on tiettyjä työnantajapalvekuja, joissa nöin voitaisiin laveasti tarkasteltuna tulkita."/>
    <s v="15 000 (ei virallinen tilastollinen luku)"/>
    <s v="Ei merkittävä"/>
    <m/>
    <s v="Mitattuihin ja todellisiin lukumääriin"/>
    <s v="Kyllä"/>
    <m/>
    <m/>
    <m/>
    <s v="Sisäministeriö"/>
    <x v="0"/>
    <m/>
    <m/>
    <m/>
    <m/>
    <m/>
    <m/>
    <m/>
    <m/>
    <s v="Kyllä"/>
    <m/>
    <m/>
    <m/>
    <m/>
    <s v="Kyllä"/>
    <m/>
    <m/>
    <m/>
    <m/>
    <m/>
    <m/>
    <m/>
  </r>
  <r>
    <x v="13"/>
    <x v="51"/>
    <s v="http://www.startingupsmoothly.fi"/>
    <s v="Kyllä"/>
    <m/>
    <s v="Kolmen viranomaisen (Migri, Vero, PRH) tekoälybottiverkki ulkomaisen start-up yrittäjän palvelemiseksi elämäntapahtuma-näkökulmasta"/>
    <x v="2"/>
    <s v="Kehitystiimin vastaava: Arto Airaksinen arto.airaksinen@migri.fi"/>
    <x v="0"/>
    <m/>
    <s v="Palvelulaadun itsearviointi tehdään 3 kk kuluessa."/>
    <s v="Ulkomaisen kasvuyrittäjän elämäntapahtuma, maahanmuutto, työllistyminen / työnteko"/>
    <s v="800 (10.12. - 31.12.2018 eli kolmen viikon jaksolla tuotannossa)"/>
    <n v="800"/>
    <s v="Vähäinen. Migri ei varsinaisesti ole palvellut sähköpostin välityksellä vuonna 2018 (tämä muuttuu vuonna 2019)"/>
    <s v="Ei tiedossa"/>
    <s v="Ei tiedossa"/>
    <s v="Ei tiedossa"/>
    <m/>
    <s v="Mitattuihin ja todellisiin lukumääriin"/>
    <s v="Kyllä"/>
    <m/>
    <m/>
    <m/>
    <s v="Sisäministeriö"/>
    <x v="0"/>
    <m/>
    <m/>
    <m/>
    <m/>
    <m/>
    <m/>
    <m/>
    <m/>
    <m/>
    <m/>
    <m/>
    <m/>
    <m/>
    <m/>
    <m/>
    <m/>
    <m/>
    <m/>
    <m/>
    <m/>
    <m/>
  </r>
  <r>
    <x v="13"/>
    <x v="52"/>
    <s v="https://enterfinland.fi/eServices"/>
    <s v="Kyllä"/>
    <m/>
    <s v="EU-kansalaisen rekisteröinnin sähköinen asiointi"/>
    <x v="1"/>
    <s v="Kehitystiimin vastaava: Alli Tynjälä alli.tynjala@migri.fi"/>
    <x v="0"/>
    <m/>
    <s v="Palvelulaadun erillinen itsearviointi on tehty."/>
    <s v="Maahanmuutto, työllistyminen, opiskelu, perheeseen liittyvät elämäntapahtumat, lapsiin liittyvät elämäntapahtumat, muuttoon liittyvät elämäntapahtumat jne. (maahanmuutto -elämäntapahtuma liittyy perusteesta riippuen hyvin moneen)"/>
    <s v="Käyntiasiakaskäynnit, asiakaspuhelut, EnterFinland sähköinen asiointi -tapahtumat sekä Kamu chatbot palvelutapahtumat vuonna 2018 yhteensä koko virastossa noin:_x000a_- Asiakaskäyntejä ajanvarauksella ja vuoronumerolla 110.000 kpl_x000a_- Vastattuja asiakaspuheluja 91.000 kpl_x000a_- EnterFinland asiointitapahtumia 861.250 kpl_x000a_- Kamu chatbot asiointitapahtumia 45.000 kpl_x000a_- Yhteensä: 1.107.250 kpl (noin 1,1 miljoonaa on oikea tarkkuustaso)"/>
    <m/>
    <s v="Vähäinen. Migri ei varsinaisesti ole palvellut sähköpostin välityksellä vuonna 2018 (tämä muuttuu vuonna 2019)"/>
    <s v="91.000 vastattua puhelua koko virastossa. Nämä eivät ole lainkaan &quot;asioinnin aloitustapahtumia&quot; vaan asiakaspalvelutapahtumia. Puhelimella ei varsinaisesti voi aloittaa asiointia, on tiettyjä työnantajapalvekuja, joissa nöin voitaisiin laveasti tarkasteltuna tulkita."/>
    <s v="Käyntiasiakaskäyntejä yhteensä 110.000 kpl. Näistä hakemusten aloitusasiointitapahtumia on noin 90.000 kpl (ei virallinen tilastollinen luku)"/>
    <s v="Ei muita kanavia"/>
    <s v="Ei"/>
    <s v="Arvioon lukumääristä"/>
    <s v="Ei"/>
    <s v="Ei"/>
    <m/>
    <m/>
    <s v="Sisäministeriö"/>
    <x v="0"/>
    <s v="Kyllä"/>
    <m/>
    <m/>
    <s v="Kyllä"/>
    <s v="Kyllä"/>
    <s v="Kyllä"/>
    <m/>
    <m/>
    <s v="Kyllä"/>
    <m/>
    <m/>
    <m/>
    <m/>
    <m/>
    <m/>
    <m/>
    <m/>
    <m/>
    <m/>
    <m/>
    <m/>
  </r>
  <r>
    <x v="13"/>
    <x v="53"/>
    <s v="https://enterfinland.fi/eServices"/>
    <s v="Kyllä"/>
    <m/>
    <s v="Ensimmäisten oleskelulupien sähköinen asiointi"/>
    <x v="1"/>
    <s v="Kehitystiimin vastaava: Alli Tynjälä alli.tynjala@migri.fi"/>
    <x v="0"/>
    <m/>
    <s v="Palvelulaadun erillinen itsearviointi on tehty."/>
    <s v="Maahanmuutto, työllistyminen, opiskelu, perheeseen liittyvät elämäntapahtumat, lapsiin liittyvät elämäntapahtumat, muuttoon liittyvät elämäntapahtumat jne. (maahanmuutto -elämäntapahtuma liittyy perusteesta riippuen hyvin moneen)"/>
    <s v="Käyntiasiakaskäynnit, asiakaspuhelut, EnterFinland sähköinen asiointi -tapahtumat sekä Kamu chatbot palvelutapahtumat vuonna 2018 yhteensä koko virastossa noin:_x000a_- Asiakaskäyntejä ajanvarauksella ja vuoronumerolla 110.000 kpl_x000a_- Vastattuja asiakaspuheluja 91.000 kpl_x000a_- EnterFinland asiointitapahtumia 861.250 kpl_x000a_- Kamu chatbot asiointitapahtumia 45.000 kpl_x000a_- Yhteensä: 1.107.250 kpl (noin 1,1 miljoonaa on oikea tarkkuustaso)"/>
    <m/>
    <s v="Vähäinen. Migri ei varsinaisesti ole palvellut sähköpostin välityksellä vuonna 2018 (tämä muuttuu vuonna 2019)"/>
    <s v="91.000 vastattua puhelua koko virastossa. Nämä eivät ole lainkaan &quot;asioinnin aloitustapahtumia&quot; vaan asiakaspalvelutapahtumia. Puhelimella ei varsinaisesti voi aloittaa asiointia, on tiettyjä työnantajapalvekuja, joissa nöin voitaisiin laveasti tarkasteltuna tulkita."/>
    <s v="Käyntiasiakaskäyntejä yhteensä 110.000 kpl. Näistä hakemusten aloitusasiointitapahtumia on noin 90.000 kpl (ei virallinen tilastollinen luku)"/>
    <m/>
    <m/>
    <s v="Arvioon lukumääristä"/>
    <s v="Ei"/>
    <s v="Ei"/>
    <m/>
    <m/>
    <s v="Sisäministeriö"/>
    <x v="0"/>
    <s v="Kyllä"/>
    <m/>
    <m/>
    <s v="Kyllä"/>
    <s v="Kyllä"/>
    <s v="Kyllä"/>
    <m/>
    <m/>
    <s v="Kyllä"/>
    <m/>
    <m/>
    <m/>
    <m/>
    <m/>
    <m/>
    <m/>
    <m/>
    <m/>
    <m/>
    <m/>
    <m/>
  </r>
  <r>
    <x v="13"/>
    <x v="54"/>
    <s v="https://enterfinland.fi/eServices"/>
    <s v="Kyllä"/>
    <m/>
    <s v="Pysyvien oleskelulupien ja jatkolupien sähköinen asiointi"/>
    <x v="1"/>
    <s v="Kehitystiimin vastaava: Alli Tynjälä alli.tynjala@migri.fi"/>
    <x v="0"/>
    <m/>
    <s v="Palvelulaadun erillinen itsearviointi on tehty."/>
    <s v="Ulkomaalaisen Suomessa oleskelun jatkuminen"/>
    <s v="Käyntiasiakaskäynnit, asiakaspuhelut, EnterFinland sähköinen asiointi -tapahtumat sekä Kamu chatbot palvelutapahtumat vuonna 2018 yhteensä koko virastossa noin:_x000a_- Asiakaskäyntejä ajanvarauksella ja vuoronumerolla 110.000 kpl_x000a_- Vastattuja asiakaspuheluja 91.000 kpl_x000a_- EnterFinland asiointitapahtumia 861.250 kpl_x000a_- Kamu chatbot asiointitapahtumia 45.000 kpl_x000a_- Yhteensä: 1.107.250 kpl (noin 1,1 miljoonaa on oikea tarkkuustaso)"/>
    <m/>
    <s v="Vähäinen. Migri ei varsinaisesti ole palvellut sähköpostin välityksellä vuonna 2018 (tämä muuttuu vuonna 2019)"/>
    <s v="91.000 vastattua puhelua koko virastossa. Nämä eivät ole lainkaan &quot;asioinnin aloitustapahtumia&quot; vaan asiakaspalvelutapahtumia. Puhelimella ei varsinaisesti voi aloittaa asiointia, on tiettyjä työnantajapalvekuja, joissa nöin voitaisiin laveasti tarkasteltuna tulkita."/>
    <s v="Käyntiasiakaskäyntejä yhteensä 110.000 kpl. Näistä hakemusten aloitusasiointitapahtumia on noin 90.000 kpl (ei virallinen tilastollinen luku)"/>
    <m/>
    <m/>
    <s v="Arvioon lukumääristä"/>
    <s v="Ei"/>
    <s v="Ei"/>
    <m/>
    <m/>
    <s v="Sisäministeriö"/>
    <x v="0"/>
    <m/>
    <m/>
    <m/>
    <m/>
    <m/>
    <s v="Kyllä"/>
    <m/>
    <m/>
    <s v="Kyllä"/>
    <m/>
    <m/>
    <m/>
    <m/>
    <m/>
    <m/>
    <m/>
    <m/>
    <m/>
    <m/>
    <m/>
    <m/>
  </r>
  <r>
    <x v="13"/>
    <x v="55"/>
    <s v="https://enterfinland.fi/eServices"/>
    <s v="Kyllä"/>
    <m/>
    <s v="Kansalaisuushakemuksen ja kansalaisuusilmoituksen sähköinen asointi"/>
    <x v="1"/>
    <s v="Kehitystiimin vastaava: Alli Tynjälä alli.tynjala@migri.fi"/>
    <x v="0"/>
    <m/>
    <s v="Palvelulaadun erillinen itsearviointi on tehty."/>
    <s v="Suomen kansalaisuuden saaminen"/>
    <s v="Käyntiasiakaskäynnit, asiakaspuhelut, EnterFinland sähköinen asiointi -tapahtumat sekä Kamu chatbot palvelutapahtumat vuonna 2018 yhteensä koko virastossa noin:_x000a_- Asiakaskäyntejä ajanvarauksella ja vuoronumerolla 110.000 kpl_x000a_- Vastattuja asiakaspuheluja 91.000 kpl_x000a_- EnterFinland asiointitapahtumia 861.250 kpl_x000a_- Kamu chatbot asiointitapahtumia 45.000 kpl_x000a_- Yhteensä: 1.107.250 kpl (noin 1,1 miljoonaa on oikea tarkkuustaso)"/>
    <m/>
    <s v="Vähäinen. Migri ei varsinaisesti ole palvellut sähköpostin välityksellä vuonna 2018 (tämä muuttuu vuonna 2019)"/>
    <s v="91.000 vastattua puhelua koko virastossa. Nämä eivät ole lainkaan &quot;asioinnin aloitustapahtumia&quot; vaan asiakaspalvelutapahtumia. Puhelimella ei varsinaisesti voi aloittaa asiointia, on tiettyjä työnantajapalvekuja, joissa nöin voitaisiin laveasti tarkasteltuna tulkita."/>
    <s v="Käyntiasiakaskäyntejä yhteensä 110.000 kpl. Näistä hakemusten aloitusasiointitapahtumia on noin 90.000 kpl (ei virallinen tilastollinen luku)"/>
    <m/>
    <m/>
    <s v="Arvioon lukumääristä"/>
    <s v="Ei"/>
    <s v="Ei"/>
    <m/>
    <m/>
    <s v="Sisäministeriö"/>
    <x v="0"/>
    <m/>
    <m/>
    <m/>
    <m/>
    <m/>
    <m/>
    <s v="Kyllä"/>
    <m/>
    <s v="Kyllä"/>
    <m/>
    <m/>
    <m/>
    <m/>
    <m/>
    <m/>
    <m/>
    <m/>
    <m/>
    <m/>
    <m/>
    <m/>
  </r>
  <r>
    <x v="13"/>
    <x v="56"/>
    <s v="https://enterfinland.fi/eServices"/>
    <s v="Kyllä"/>
    <m/>
    <s v="Työnantajien sähköinen asiointikokonaisuus osana työperusteisesia hakemuksia"/>
    <x v="2"/>
    <s v="Kehitystiimin vastaava: Alli Tynjälä alli.tynjala@migri.fi"/>
    <x v="0"/>
    <m/>
    <s v="Palvelulaadun erillinen itsearviointi on tehty."/>
    <s v="Työvoiman rekrytointi (erityisesti ulkomaalaisen)"/>
    <s v="Käyntiasiakaskäynnit, asiakaspuhelut, EnterFinland sähköinen asiointi -tapahtumat sekä Kamu chatbot palvelutapahtumat vuonna 2018 yhteensä koko virastossa noin:_x000a_- Asiakaskäyntejä ajanvarauksella ja vuoronumerolla 110.000 kpl_x000a_- Vastattuja asiakaspuheluja 91.000 kpl_x000a_- EnterFinland asiointitapahtumia 861.250 kpl_x000a_- Kamu chatbot asiointitapahtumia 45.000 kpl_x000a_- Yhteensä: 1.107.250 kpl (noin 1,1 miljoonaa on oikea tarkkuustaso)"/>
    <n v="661"/>
    <s v="Ei tiedossa"/>
    <s v="91.000 vastattua puhelua koko virastossa. Nämä eivät ole lainkaan &quot;asioinnin aloitustapahtumia&quot; vaan asiakaspalvelutapahtumia. Puhelimella ei varsinaisesti voi aloittaa asiointia, on tiettyjä työnantajapalvekuja, joissa nöin voitaisiin laveasti tarkasteltuna tulkita."/>
    <s v="Käyntiasiakaskäyntejä yhteensä 110.000 kpl. Näistä hakemusten aloitusasiointitapahtumia on noin 90.000 kpl (ei virallinen tilastollinen luku)"/>
    <m/>
    <m/>
    <s v="Arvioon lukumääristä"/>
    <s v="Ei"/>
    <s v="Ei"/>
    <m/>
    <m/>
    <s v="Sisäministeriö"/>
    <x v="0"/>
    <m/>
    <m/>
    <m/>
    <m/>
    <m/>
    <m/>
    <m/>
    <m/>
    <m/>
    <m/>
    <m/>
    <m/>
    <m/>
    <s v="Kyllä"/>
    <m/>
    <m/>
    <m/>
    <m/>
    <m/>
    <m/>
    <m/>
  </r>
  <r>
    <x v="13"/>
    <x v="57"/>
    <m/>
    <m/>
    <m/>
    <s v="Ei vielä toteutettu"/>
    <x v="1"/>
    <m/>
    <x v="1"/>
    <n v="2023"/>
    <m/>
    <m/>
    <s v="Käyntiasiakaskäynnit, asiakaspuhelut, EnterFinland sähköinen asiointi -tapahtumat sekä Kamu chatbot palvelutapahtumat vuonna 2018 yhteensä koko virastossa noin:_x000a_- Asiakaskäyntejä ajanvarauksella ja vuoronumerolla 110.000 kpl_x000a_- Vastattuja asiakaspuheluja 91.000 kpl_x000a_- EnterFinland asiointitapahtumia 861.250 kpl_x000a_- Kamu chatbot asiointitapahtumia 45.000 kpl_x000a_- Yhteensä: 1.107.250 kpl (noin 1,1 miljoonaa on oikea tarkkuustaso)"/>
    <m/>
    <m/>
    <s v="91.000 vastattua puhelua koko virastossa. Nämä eivät ole lainkaan &quot;asioinnin aloitustapahtumia&quot; vaan asiakaspalvelutapahtumia. Puhelimella ei varsinaisesti voi aloittaa asiointia, on tiettyjä työnantajapalvekuja, joissa nöin voitaisiin laveasti tarkasteltuna tulkita."/>
    <s v="Käyntiasiakaskäyntejä yhteensä 110.000 kpl. Näistä hakemusten aloitusasiointitapahtumia on noin 90.000 kpl (ei virallinen tilastollinen luku)"/>
    <m/>
    <m/>
    <s v="Arvioon lukumääristä"/>
    <m/>
    <m/>
    <m/>
    <m/>
    <s v="Sisäministeriö"/>
    <x v="3"/>
    <m/>
    <m/>
    <m/>
    <m/>
    <m/>
    <m/>
    <m/>
    <m/>
    <m/>
    <m/>
    <m/>
    <m/>
    <m/>
    <m/>
    <m/>
    <m/>
    <m/>
    <m/>
    <m/>
    <m/>
    <m/>
  </r>
  <r>
    <x v="13"/>
    <x v="58"/>
    <s v="https://enterfinland.fi/eServices"/>
    <s v="Kyllä"/>
    <m/>
    <s v="Oikeudellisten avustajien sähköisen asoinnin kokonaisuus"/>
    <x v="2"/>
    <s v="Kehitystiimin vastaava: Alli Tynjälä alli.tynjala@migri.fi"/>
    <x v="0"/>
    <m/>
    <s v="Palvelulaadun itsearviointi tehdään 3 kk kuluessa."/>
    <s v="Oikeudellinen avustaminen, oikeudenkäynnin elämäntapahtuma / liiketoimintatapahtuma"/>
    <s v="Käyntiasiakaskäynnit, asiakaspuhelut, EnterFinland sähköinen asiointi -tapahtumat sekä Kamu chatbot palvelutapahtumat vuonna 2018 yhteensä koko virastossa noin:_x000a_- Asiakaskäyntejä ajanvarauksella ja vuoronumerolla 110.000 kpl_x000a_- Vastattuja asiakaspuheluja 91.000 kpl_x000a_- EnterFinland asiointitapahtumia 861.250 kpl_x000a_- Kamu chatbot asiointitapahtumia 45.000 kpl_x000a_- Yhteensä: 1.107.250 kpl (noin 1,1 miljoonaa on oikea tarkkuustaso)"/>
    <s v="289 kpl (loka-joulukuu 2018)"/>
    <s v="Ei tiedossa"/>
    <s v="91.000 vastattua puhelua koko virastossa. Nämä eivät ole lainkaan &quot;asioinnin aloitustapahtumia&quot; vaan asiakaspalvelutapahtumia. Puhelimella ei varsinaisesti voi aloittaa asiointia, on tiettyjä työnantajapalvekuja, joissa nöin voitaisiin laveasti tarkasteltuna tulkita."/>
    <s v="Käyntiasiakaskäyntejä yhteensä 110.000 kpl. Näistä hakemusten aloitusasiointitapahtumia on noin 90.000 kpl (ei virallinen tilastollinen luku)"/>
    <m/>
    <m/>
    <s v="Arvioon lukumääristä"/>
    <s v="Ei"/>
    <s v="Ei"/>
    <m/>
    <m/>
    <s v="Sisäministeriö"/>
    <x v="0"/>
    <m/>
    <m/>
    <m/>
    <m/>
    <m/>
    <m/>
    <m/>
    <m/>
    <m/>
    <m/>
    <m/>
    <m/>
    <m/>
    <m/>
    <m/>
    <m/>
    <m/>
    <s v="Kyllä"/>
    <m/>
    <m/>
    <m/>
  </r>
  <r>
    <x v="14"/>
    <x v="59"/>
    <s v="https://www.maanmittauslaitos.fi/asioi-verkossa/kiinteistovaihdannan-palvelu"/>
    <s v="Kyllä"/>
    <s v="https://www.suomi.fi/palvelut/verkkoasiointi/kiinteistovaihdannan-palvelu-maanmittauslaitos/011d784a-3d81-4c0f-9e88-dd8db16a7508"/>
    <m/>
    <x v="0"/>
    <s v="antti.saarikoski@maanmittauslaitos.fi"/>
    <x v="0"/>
    <m/>
    <s v="Palvelulaadun itsearviointi tehdään 3 kk kuluessa."/>
    <s v="oman talon rakentaminen, lainan nostaminen, perheen hajoaminen, kuoleminen"/>
    <m/>
    <n v="104624"/>
    <m/>
    <m/>
    <m/>
    <m/>
    <m/>
    <m/>
    <s v="Kyllä"/>
    <m/>
    <m/>
    <s v="Kiinteistöluovutuksen tekeminen     toiminnassa_x000a_Sähköisen kiinnityksen tekeminen   toiminnassa_x000a_Sähköisen panttikirjan siirto             toiminnassa_x000a_Kauppahinnan ja varainsiirtoveron maksamisen palvelut 6/2020"/>
    <s v="Maa- ja metsätalousministeriö"/>
    <x v="0"/>
    <s v="Kyllä"/>
    <m/>
    <m/>
    <m/>
    <m/>
    <s v="Kyllä"/>
    <m/>
    <s v="Kyllä"/>
    <m/>
    <m/>
    <m/>
    <m/>
    <m/>
    <s v="Kyllä"/>
    <m/>
    <m/>
    <m/>
    <s v="Kyllä"/>
    <s v="Kyllä"/>
    <s v="Kyllä"/>
    <m/>
  </r>
  <r>
    <x v="14"/>
    <x v="60"/>
    <s v="http://www.maanmittauslaitos.fi/asioi-verkossa/asiointipalvelu"/>
    <s v="Kyllä"/>
    <s v="https://www.suomi.fi/palvelut/verkkoasiointi/maanmittauslaitoksen-asiointipalvelu-maanmittauslaitos/ed4126ef-8925-402b-85a1-0c5c9e2568f8"/>
    <s v="Palvelusta voi katsoa tiedot omistamistaan kiinteistöistä ja määräaloista sekä vuokra-alueista. Palvelu näyttää kiinteistöjen sijainnin kartalla sekä kiinteistön perustiedot, kuten pinta-alan, nimen ja rekisteröintipäivän. Palvelussa näkee myös kiinteistöjen omistus- ja kiinnitystiedot sekä  kaikki käynnissä olevat kirjaamisasiasi eli lainhuudot, kiinnitykset ja erityisen oikeuden kirjaamiset._x000a__x000a_Palvelussa näkyvät myös ne kiinteistön ja määräalan luovutukset, joita ei ole vielä rekisteröity. Mikäli kaupanvahvistaja on vahvistanut kiinteistön tai määräalan luovutuksen (esimerkiksi kauppa tai lahja), voit hakea palvelun kautta lainhuutoa. Voit tehdä lainhuutohakemuksen samalla kertaa kaikille luovutuksessa oleville kiinteistöille ja määräaloille. Voit hakea lainhuutoa myös muiden saajien puolesta. _x000a__x000a_Lisäksi voit ostaa kiinteistöihin liittyviä otteita ja todistuksia."/>
    <x v="1"/>
    <s v="antti.saarikoski@maanmittauslaitos.fi"/>
    <x v="0"/>
    <m/>
    <s v="Palvelulaadun itsearviointi tehdään 3 kk kuluessa."/>
    <s v="oman talon rakentaminen, lainan nostaminen, perheen hajoaminen, kuoleminen"/>
    <m/>
    <n v="81537"/>
    <m/>
    <m/>
    <m/>
    <m/>
    <m/>
    <m/>
    <s v="Kyllä"/>
    <m/>
    <m/>
    <s v="Omien kiinteistöjen tiedot    toiminnassa_x000a_Kaikkien kiinteistöjen tiedot    toiminnassa_x000a_Omien huoneistojen tiedot    2 / 2019_x000a_Lainhuutohakemus kaupanvahvistajan vahvistama saanto toiminnassa_x000a_Yleinen lainhuutohakemus    5 / 2020_x000a_Kiinteistötoimitushakemukset   5 / 2019_x000a_Huoneistojen myynti- ja panttaussuostumukset  9 / 2019_x000a_Huoneistojen omistusoikeuden kirjaamishakemus  12 / 2019_x000a_Huoneiston rajoitusten hakeminen   2021_x000a_Kiinnityshakemus    2021 _x000a_Kiinteistöasian palvelunäkymä   9 / 2019_x000a_Dokumenttien liittäminen asiaan   12 / 2019_x000a_Vireillä olevan maanmittaustoimituksen asiakirjat sähköisesti 12 / 2019_x000a_Kiinteistön muodostumisasiakirjat arkistossa  2021_x000a_Huoneistoasian palvelunäkynä   9 / 2019_x000a_Huoneistoasian asiointitoimintoja   5 / 2020_x000a_Sähköinen kiinteistötoimitus    2022"/>
    <s v="Maa- ja metsätalousministeriö"/>
    <x v="0"/>
    <s v="Kyllä"/>
    <m/>
    <m/>
    <m/>
    <m/>
    <s v="Kyllä"/>
    <m/>
    <s v="Kyllä"/>
    <m/>
    <m/>
    <m/>
    <m/>
    <m/>
    <m/>
    <m/>
    <m/>
    <m/>
    <m/>
    <m/>
    <m/>
    <m/>
  </r>
  <r>
    <x v="14"/>
    <x v="61"/>
    <s v="https://www.maanmittauslaitos.fi/asioi-verkossa/asiointipalvelu-organisaatioasiakkaat"/>
    <s v="Kyllä"/>
    <s v="https://www.suomi.fi/palvelut/verkkoasiointi/kiinteistonluovutusilmoitus-maanmittauslaitos/0c7f6438-8515-4e8d-8460-3a4f0aeecd7d "/>
    <s v="Organisaatioasiakkaiden asiointipalvelu on tarkoitettu kaupanvahvistajille, jotka voivat tehdä palvelussa kiinteistönluovutusilmoituksen. Palveluun voivat tunnistautua vain kaupanvahvistajarekisteriin merkityt kaupanvahvistajat"/>
    <x v="2"/>
    <s v="antti.saarikoski@maanmittauslaitos.fi"/>
    <x v="0"/>
    <m/>
    <m/>
    <s v="oman talon rakentaminen, lainan nostaminen, perheen hajoaminen, kuoleminen"/>
    <m/>
    <s v="Tullut käyttöön 12/2018. Korvannut vanhan lomake.fi-palvelussa olleen palvelun"/>
    <m/>
    <m/>
    <m/>
    <m/>
    <m/>
    <m/>
    <s v="Ei"/>
    <s v="Ei"/>
    <m/>
    <m/>
    <s v="Maa- ja metsätalousministeriö"/>
    <x v="0"/>
    <m/>
    <m/>
    <m/>
    <m/>
    <m/>
    <m/>
    <m/>
    <m/>
    <m/>
    <m/>
    <m/>
    <m/>
    <m/>
    <s v="Kyllä"/>
    <m/>
    <m/>
    <m/>
    <s v="Kyllä"/>
    <s v="Kyllä"/>
    <s v="Kyllä"/>
    <m/>
  </r>
  <r>
    <x v="14"/>
    <x v="62"/>
    <s v="https://kiinteistotietopalvelu.maanmittauslaitos.fi/tuotanto/ktp/sivusto/paasivu.html?lang=FI"/>
    <s v="Kyllä"/>
    <s v="https://www.suomi.fi/palvelut/verkkoasiointi/kiinteistotietopalvelu-maanmittauslaitos/81d68109-a674-4756-8864-a6f5bebc27fd"/>
    <s v="Palvelussa voi selata valtakunnallisen kiinteistötietojärjestelmän (KTJ) tietoja. Voi myös hakea tietoja kiinteistökaupoista, rakennuksista sekä kiintopisteistä. Lisäksi palvelussa on Maanmittauslaitoksen taustakartat, maastokartat ja ilmakuvat._x000a__x000a_Palvelu on tarkoitettu viranomaisille ja sellaisille käyttäjille, joille voidaan myöntää käyttölupa"/>
    <x v="2"/>
    <s v="antti.saarikoski@maanmittauslaitos.fi"/>
    <x v="0"/>
    <m/>
    <m/>
    <s v="Ammattilaispalvelu, jota ei voi kohdistaa tiettihin elämäntapahtumiin"/>
    <m/>
    <n v="6270000"/>
    <m/>
    <m/>
    <m/>
    <m/>
    <m/>
    <m/>
    <s v="Ei"/>
    <s v="Ei"/>
    <m/>
    <m/>
    <s v="Maa- ja metsätalousministeriö"/>
    <x v="0"/>
    <m/>
    <m/>
    <m/>
    <m/>
    <m/>
    <m/>
    <m/>
    <m/>
    <m/>
    <m/>
    <m/>
    <m/>
    <m/>
    <m/>
    <m/>
    <m/>
    <m/>
    <m/>
    <m/>
    <m/>
    <m/>
  </r>
  <r>
    <x v="14"/>
    <x v="63"/>
    <s v="https://asiointi.maanmittauslaitos.fi/karttapaikka"/>
    <s v="Kyllä"/>
    <s v="https://www.suomi.fi/palvelut/verkkoasiointi/karttapaikka-maanmittauslaitos/b567ba5c-f54b-47f0-9b41-6a97b73de28a"/>
    <s v="Palvelussa pääsee tutustumaan Maanmittauslaitoksen maastokarttoihin, ilmakuviin ja taustakarttoihin. Palvelussa vo hakea karttoja koko Suomesta mm. paikannimillä ja koordinaateilla. Tarkemmissa mittakaavoissa kartoille saa näkyviin myös kiinteistöjaotuksen (kiinteistörajat ja kiinteistötunnukset). Palvelu on kaikille avoin ja maksuton, eikä sen käyttö vaadi rekisteröitymistä."/>
    <x v="1"/>
    <s v="antti.saarikoski@maanmittauslaitos.fi"/>
    <x v="0"/>
    <m/>
    <m/>
    <s v="Karttapalvelu, jota ei voi kohdistaa tiettyihin elämäntapahtumiin"/>
    <m/>
    <n v="500000"/>
    <m/>
    <m/>
    <m/>
    <m/>
    <m/>
    <m/>
    <s v="Ei"/>
    <s v="Ei"/>
    <m/>
    <m/>
    <s v="Maa- ja metsätalousministeriö"/>
    <x v="0"/>
    <m/>
    <m/>
    <m/>
    <m/>
    <m/>
    <m/>
    <m/>
    <m/>
    <m/>
    <m/>
    <m/>
    <m/>
    <m/>
    <m/>
    <m/>
    <m/>
    <m/>
    <m/>
    <m/>
    <m/>
    <m/>
  </r>
  <r>
    <x v="14"/>
    <x v="64"/>
    <s v="https://www.maanmittauslaitos.fi/kiinteistot/asiantuntevalle-kayttajalle/kiinteistotietojen-rajapintapalvelut/kiinteistotietojen"/>
    <m/>
    <m/>
    <s v="Palvelun kautta saa käyttöön ajantasaiset kiinteistörajat ja kiinteistötunnukset sijaintitietoi-neen, sekä joitakin palstan ja rekisteriyksikön keskeisiä tietoja. Palvelusta saa myös tieto-ja käyttöoikeusyksiköistä, joiden sijainti on tallennettu kiinteistörekisteriin."/>
    <x v="2"/>
    <s v="antti.saarikoski@maanmittauslaitos.fi"/>
    <x v="0"/>
    <m/>
    <m/>
    <s v="Tietopalvelurajapinta (API), joita ei voi kohdistaa tiettyihin elämäntapahtumiin"/>
    <m/>
    <s v="46,5 milj. tietohakua _x000a_(809 milj. vastausta)"/>
    <m/>
    <m/>
    <m/>
    <m/>
    <m/>
    <m/>
    <s v="Kyllä"/>
    <m/>
    <m/>
    <m/>
    <s v="Maa- ja metsätalousministeriö"/>
    <x v="0"/>
    <m/>
    <m/>
    <m/>
    <m/>
    <m/>
    <m/>
    <m/>
    <m/>
    <m/>
    <m/>
    <m/>
    <m/>
    <m/>
    <m/>
    <m/>
    <m/>
    <m/>
    <m/>
    <m/>
    <m/>
    <m/>
  </r>
  <r>
    <x v="14"/>
    <x v="65"/>
    <s v="https://www.maanmittauslaitos.fi/kiinteistot/asiantuntevalle-kayttajalle/kiinteistotietojen-rajapintapalvelut/kiinteistotietojen-1"/>
    <m/>
    <m/>
    <s v="Palvelun kautta saa käyttöön ajantasaisia lainhuuto- ja kiinnitysrekisterin tietoja. Palve-lusta on myös mahdollista hakea kiinteistö-, määräala- ja laitostunnuksia erilaisilla ha-kuehdoilla, kuten kuntatunnuksella."/>
    <x v="2"/>
    <s v="antti.saarikoski@maanmittauslaitos.fi"/>
    <x v="0"/>
    <m/>
    <m/>
    <s v="Tietopalvelurajapinta (API), joita ei voi kohdistaa tiettyihin elämäntapahtumiin"/>
    <m/>
    <s v="1,52 milj. tietohakua _x000a_(3,67 milj. vastausta)"/>
    <m/>
    <m/>
    <m/>
    <m/>
    <m/>
    <m/>
    <s v="Kyllä"/>
    <m/>
    <m/>
    <m/>
    <s v="Maa- ja metsätalousministeriö"/>
    <x v="0"/>
    <m/>
    <m/>
    <m/>
    <m/>
    <m/>
    <m/>
    <m/>
    <m/>
    <m/>
    <m/>
    <m/>
    <m/>
    <m/>
    <m/>
    <m/>
    <m/>
    <m/>
    <m/>
    <m/>
    <m/>
    <m/>
  </r>
  <r>
    <x v="14"/>
    <x v="66"/>
    <s v="https://www.maanmittauslaitos.fi/kiinteistot/asiantuntevalle-kayttajalle/kiinteistotietojen-rajapintapalvelut/kiinteistotietojen-2"/>
    <m/>
    <m/>
    <s v="Palvelun kautta saat käyttöösi ajantasaisia kiinteistörekisterin sekä lainhuuto- ja kiinnitys-rekisterin otteita ja tulosteita. Otteita haetaan kiinteistö-, määräala- tai laitostunnuksella."/>
    <x v="2"/>
    <s v="antti.saarikoski@maanmittauslaitos.fi"/>
    <x v="0"/>
    <m/>
    <m/>
    <s v="Tietopalvelurajapinta (API), joita ei voi kohdistaa tiettyihin elämäntapahtumiin"/>
    <m/>
    <s v="2,30 milj. otehakua"/>
    <m/>
    <m/>
    <m/>
    <m/>
    <m/>
    <m/>
    <s v="Kyllä"/>
    <m/>
    <m/>
    <m/>
    <s v="Maa- ja metsätalousministeriö"/>
    <x v="0"/>
    <m/>
    <m/>
    <m/>
    <m/>
    <m/>
    <m/>
    <m/>
    <m/>
    <m/>
    <m/>
    <m/>
    <m/>
    <m/>
    <m/>
    <m/>
    <m/>
    <m/>
    <m/>
    <m/>
    <m/>
    <m/>
  </r>
  <r>
    <x v="14"/>
    <x v="67"/>
    <s v="https://www.maanmittauslaitos.fi/kiinteistot/asiantuntevalle-kayttajalle/kiinteistotietojen-rajapintapalvelut/arkistoasiakirjojen"/>
    <m/>
    <m/>
    <s v="Palvelun kautta saa käyttöön Maanmittauslaitoksen sähköisessä arkistossa olevia tietoja; asiakirjoja, toimituskarttoja sekä asiakirjojen kuvailu- ja arkistometatietoja."/>
    <x v="2"/>
    <s v="antti.saarikoski@maanmittauslaitos.fi"/>
    <x v="0"/>
    <m/>
    <m/>
    <s v="Tietopalvelurajapinta (API), joita ei voi kohdistaa tiettyihin elämäntapahtumiin"/>
    <m/>
    <s v="7349 tietohakua"/>
    <m/>
    <m/>
    <m/>
    <m/>
    <m/>
    <m/>
    <s v="Kyllä"/>
    <m/>
    <m/>
    <m/>
    <s v="Maa- ja metsätalousministeriö"/>
    <x v="0"/>
    <m/>
    <m/>
    <m/>
    <m/>
    <m/>
    <m/>
    <m/>
    <m/>
    <m/>
    <m/>
    <m/>
    <m/>
    <m/>
    <m/>
    <m/>
    <m/>
    <m/>
    <m/>
    <m/>
    <m/>
    <m/>
  </r>
  <r>
    <x v="14"/>
    <x v="68"/>
    <m/>
    <m/>
    <m/>
    <s v="Kyseessä on vuonna 2014 toteutettu lainhuutohakemusrajapinta, johon tulee lainhuutohakemukset rakenteellisessa muodossa luottolaitosten järjestelmistä ja MML:n Asiointipalvelusta."/>
    <x v="2"/>
    <s v="antti.saarikoski@maanmittauslaitos.fi"/>
    <x v="0"/>
    <m/>
    <m/>
    <s v="Tietopalvelurajapinta (API), joita ei voi kohdistaa tiettyihin elämäntapahtumiin"/>
    <m/>
    <s v="Lainhuutohkemukset 18466 kpl"/>
    <m/>
    <m/>
    <m/>
    <m/>
    <m/>
    <m/>
    <s v="Kyllä"/>
    <m/>
    <m/>
    <m/>
    <s v="Maa- ja metsätalousministeriö"/>
    <x v="0"/>
    <m/>
    <m/>
    <m/>
    <m/>
    <m/>
    <m/>
    <m/>
    <m/>
    <m/>
    <m/>
    <m/>
    <m/>
    <m/>
    <m/>
    <m/>
    <m/>
    <m/>
    <m/>
    <m/>
    <m/>
    <m/>
  </r>
  <r>
    <x v="14"/>
    <x v="69"/>
    <s v="https://www.maanmittauslaitos.fi/kiinteistot/asiantuntevalle-kayttajalle/kiinteistotietojen-rajapintapalvelut/kiinteistokauppojen-1"/>
    <m/>
    <m/>
    <s v="Palvelun kautta saa käyttöön kiinteistökauppojen ja muiden kiinteistönluovutusten tietoja vuodesta 1985 alkaen"/>
    <x v="2"/>
    <s v="antti.saarikoski@maanmittauslaitos.fi"/>
    <x v="0"/>
    <m/>
    <m/>
    <s v="Tietopalvelurajapinta (API), joita ei voi kohdistaa tiettyihin elämäntapahtumiin"/>
    <m/>
    <s v="329 tietohakua"/>
    <m/>
    <m/>
    <m/>
    <m/>
    <m/>
    <m/>
    <s v="Kyllä"/>
    <m/>
    <m/>
    <m/>
    <s v="Maa- ja metsätalousministeriö"/>
    <x v="0"/>
    <m/>
    <m/>
    <m/>
    <m/>
    <m/>
    <m/>
    <m/>
    <m/>
    <m/>
    <m/>
    <m/>
    <m/>
    <m/>
    <m/>
    <m/>
    <m/>
    <m/>
    <m/>
    <m/>
    <m/>
    <m/>
  </r>
  <r>
    <x v="14"/>
    <x v="70"/>
    <s v="https://www.maanmittauslaitos.fi/karttakuvapalvelu"/>
    <m/>
    <m/>
    <s v="Palvelun kautta saa omaan sovellukseen maasto- ja taustakartat, ortokuvat sekä kiinteis-törajat. Palvelussa on tarjolla myös teematuotteita, kuten liikenneverkot, rakennukset ja osoitteet. Tuotteita on saatavilla erilaisten rajapintatekniikoiden kautta (WMS, WMTS, WCS)."/>
    <x v="2"/>
    <s v="antti.saarikoski@maanmittauslaitos.fi"/>
    <x v="0"/>
    <m/>
    <m/>
    <s v="Tietopalvelurajapinta (API), joita ei voi kohdistaa tiettyihin elämäntapahtumiin"/>
    <m/>
    <s v="10,0 mrd karttatiilihakua_x000a_(97 Tt kuvadataa)"/>
    <m/>
    <m/>
    <m/>
    <m/>
    <m/>
    <m/>
    <s v="Kyllä"/>
    <m/>
    <m/>
    <m/>
    <s v="Maa- ja metsätalousministeriö"/>
    <x v="0"/>
    <m/>
    <m/>
    <m/>
    <m/>
    <m/>
    <m/>
    <m/>
    <m/>
    <m/>
    <m/>
    <m/>
    <m/>
    <m/>
    <m/>
    <m/>
    <m/>
    <m/>
    <m/>
    <m/>
    <m/>
    <m/>
  </r>
  <r>
    <x v="14"/>
    <x v="71"/>
    <s v="https://www.maanmittauslaitos.fi/kartat-ja-paikkatieto/asiantuntevalle-kayttajalle/kartta-ja-paikkatietojen-rajapintapalvelut-2"/>
    <m/>
    <m/>
    <s v="Palvelun kautta saa käyttöön karttatulostetiedostoja (pdf) eri mittakaavoissa ja arkkikoos-sa.  Tulosteisiin voi valita Maanmittauslaitoksen aineistoja, kuten maastotietokanta, karttanimistö, kiinteistörajat ja - tunnukset sekä pienimittakaavaiset kartta-aineistot"/>
    <x v="2"/>
    <s v="antti.saarikoski@maanmittauslaitos.fi"/>
    <x v="0"/>
    <m/>
    <m/>
    <s v="Tietopalvelurajapinta (API), joita ei voi kohdistaa tiettyihin elämäntapahtumiin"/>
    <m/>
    <s v="215 milj. karttahakua"/>
    <m/>
    <m/>
    <m/>
    <m/>
    <m/>
    <m/>
    <s v="Kyllä"/>
    <m/>
    <m/>
    <m/>
    <s v="Maa- ja metsätalousministeriö"/>
    <x v="0"/>
    <m/>
    <m/>
    <m/>
    <m/>
    <m/>
    <m/>
    <m/>
    <m/>
    <m/>
    <m/>
    <m/>
    <m/>
    <m/>
    <m/>
    <m/>
    <m/>
    <m/>
    <m/>
    <m/>
    <m/>
    <m/>
  </r>
  <r>
    <x v="14"/>
    <x v="72"/>
    <s v="https://www.maanmittauslaitos.fi/kartat-ja-paikkatieto/asiantuntevalle-kayttajalle/kartta-ja-paikkatietojen-rajapintapalvelut-3"/>
    <m/>
    <m/>
    <s v="Palvelun kautta voit saada käyttöösi paikannimi- ja karttanimitietoja. Tiedot tuotetaan pai-kannimirekisteristä ja karttanimirekisteristä. Nimistö on avointa aineistoa."/>
    <x v="2"/>
    <s v="antti.saarikoski@maanmittauslaitos.fi"/>
    <x v="0"/>
    <m/>
    <m/>
    <s v="Tietopalvelurajapinta (API), joita ei voi kohdistaa tiettyihin elämäntapahtumiin"/>
    <m/>
    <s v="(11 Tt kuvadataa) "/>
    <m/>
    <m/>
    <m/>
    <m/>
    <m/>
    <m/>
    <s v="Kyllä"/>
    <m/>
    <m/>
    <m/>
    <s v="Maa- ja metsätalousministeriö"/>
    <x v="0"/>
    <m/>
    <m/>
    <m/>
    <m/>
    <m/>
    <m/>
    <m/>
    <m/>
    <m/>
    <m/>
    <m/>
    <m/>
    <m/>
    <m/>
    <m/>
    <m/>
    <m/>
    <m/>
    <m/>
    <m/>
    <m/>
  </r>
  <r>
    <x v="14"/>
    <x v="73"/>
    <s v="https://www.maanmittauslaitos.fi/kartat-ja-paikkatieto/asiantuntevalle-kayttajalle/kartta-ja-paikkatietojen-rajapintapalvelut-4"/>
    <m/>
    <m/>
    <s v="Palvelun kautta saa käyttöön Maastotietokannan osoitepisteet. Voi myös hakea tietyn pis-teen ympäriltä löytyvät osoitteet"/>
    <x v="2"/>
    <s v="antti.saarikoski@maanmittauslaitos.fi"/>
    <x v="0"/>
    <m/>
    <m/>
    <s v="Tietopalvelurajapinta (API), joita ei voi kohdistaa tiettyihin elämäntapahtumiin"/>
    <m/>
    <s v="7,93 milj. tietohakua _x000a_(niistä sopimusasiakkaat 3,16 milj.)"/>
    <m/>
    <m/>
    <m/>
    <m/>
    <m/>
    <m/>
    <s v="Kyllä"/>
    <m/>
    <m/>
    <m/>
    <s v="Maa- ja metsätalousministeriö"/>
    <x v="0"/>
    <m/>
    <m/>
    <m/>
    <m/>
    <m/>
    <m/>
    <m/>
    <m/>
    <m/>
    <m/>
    <m/>
    <m/>
    <m/>
    <m/>
    <m/>
    <m/>
    <m/>
    <m/>
    <m/>
    <m/>
    <m/>
  </r>
  <r>
    <x v="14"/>
    <x v="74"/>
    <s v="https://www.maanmittauslaitos.fi/kiinteistot/asiantuntevalle-kayttajalle/kiinteistotietojen-rajapintapalvelut/rakennustietojen"/>
    <m/>
    <m/>
    <s v="Palvelun kautta voi saada käyttöönsä Väestötietojärjestelmän rakennustietoja. Palvelusta voi kysellä rakennuksien tunnistetietoja, ominaisuustietoja sekä omistajatietoja._x000a__x000a_Rakennustietojen kyselypalvelun (WFS) käyttö edellyttää Väestörekisterikeskuksen myöntämää lupaa. Rakennustietojen kyselypalvelu (WFS) on toteutettu Maanmittauslaitoksen ja Väestörekisterikeskuksen yhteistyönä."/>
    <x v="2"/>
    <s v="antti.saarikoski@maanmittauslaitos.fi"/>
    <x v="0"/>
    <m/>
    <m/>
    <s v="Tietopalvelurajapinta (API), joita ei voi kohdistaa tiettyihin elämäntapahtumiin"/>
    <m/>
    <s v="0,14 milj. tietohakua_x000a_(1,9 milj. vastausta"/>
    <m/>
    <m/>
    <m/>
    <m/>
    <m/>
    <m/>
    <s v="Kyllä"/>
    <m/>
    <m/>
    <m/>
    <s v="Maa- ja metsätalousministeriö"/>
    <x v="0"/>
    <m/>
    <m/>
    <m/>
    <m/>
    <m/>
    <m/>
    <m/>
    <m/>
    <m/>
    <m/>
    <m/>
    <m/>
    <m/>
    <m/>
    <m/>
    <m/>
    <m/>
    <m/>
    <m/>
    <m/>
    <m/>
  </r>
  <r>
    <x v="14"/>
    <x v="75"/>
    <s v="https://www.maanmittauslaitos.fi/kiinteistot/asiantuntevalle-kayttajalle/aineistopalvelut/aineistopalvelu-lainhuuto-ja"/>
    <m/>
    <m/>
    <s v="Palvelun kautta saa lainhuutotietoja, rasitustietoja ja vuokraoikeustietoja xml-muotoisena aineistona. Lainhuuto- ja kiinnitysrekisterin aineistopalvelu on tarkoitettu kunnille ja kaupungeille sekä KTJ -laissa (453/2002, 1189/2011) mainituille viranomaisille viranomaistoimintaa varten. Palvelun voivat saada käyttöön myös sellaiset organisaatiot, jotka lain mukaan voivat saada tiedot käyttöönsä. _x000a_Palvelun käytöstä laaditaan sopimus. Tietyissä tapauksissa edellytetään myös tietoturvaselvitystä. Tarve ylläpitää kopiota rekisteritiedoista on perusteltava. Tiedot voi tilata säännöllisinä päivityksinä. Aineistot toimitetaan aineistonvälityshakemistoon, josta tiedot voi noutaa manuaalisesti tai automaattisesti. Tiedot tuotetaan ajantasaisesta kiinteistötietojärjestelmästä."/>
    <x v="2"/>
    <s v="antti.saarikoski@maanmittauslaitos.fi"/>
    <x v="0"/>
    <m/>
    <m/>
    <s v="Aineistopalvelu, joita ei voi kohdistaa tiettyihin elämäntapahtumiin"/>
    <m/>
    <s v="18301 tietohakua _x000a_(6,2 milj. vastausta)"/>
    <m/>
    <m/>
    <m/>
    <m/>
    <m/>
    <m/>
    <s v="Kyllä"/>
    <m/>
    <m/>
    <m/>
    <s v="Maa- ja metsätalousministeriö"/>
    <x v="0"/>
    <m/>
    <m/>
    <m/>
    <m/>
    <m/>
    <m/>
    <m/>
    <m/>
    <m/>
    <m/>
    <m/>
    <m/>
    <m/>
    <m/>
    <m/>
    <m/>
    <m/>
    <m/>
    <m/>
    <m/>
    <m/>
  </r>
  <r>
    <x v="14"/>
    <x v="76"/>
    <s v="https://www.maanmittauslaitos.fi/kiinteistot/asiantuntevalle-kayttajalle/aineistopalvelut/aineistopalvelu-kiinteistorekisteri"/>
    <m/>
    <m/>
    <s v="Aineistopalvelu (kiinteistörekisteri) on tarkoitettu kunnille ja kaupungeille. Palvelun kautta saa kiinteistörekisterin tietoja xml-muotoisena aineistona. Palvelusta voi tilata koko kunnan aineiston tai tiettynä aikana tapahtuneet muutokset (ns. paluusanomat). Tiedot voi tilata säännöllisinä päivityksinä. Aineistot toimitetaan aineistonvälityshakemistoon, josta tiedot voi noutaa manuaalisesti tai automaattisesti"/>
    <x v="2"/>
    <s v="antti.saarikoski@maanmittauslaitos.fi"/>
    <x v="0"/>
    <m/>
    <m/>
    <s v="Aineistopalvelu, joita ei voi kohdistaa tiettyihin elämäntapahtumiin"/>
    <m/>
    <s v="Ei tilastoida"/>
    <m/>
    <m/>
    <m/>
    <m/>
    <m/>
    <m/>
    <s v="Kyllä"/>
    <m/>
    <m/>
    <m/>
    <s v="Maa- ja metsätalousministeriö"/>
    <x v="0"/>
    <m/>
    <m/>
    <m/>
    <m/>
    <m/>
    <m/>
    <m/>
    <m/>
    <m/>
    <m/>
    <m/>
    <m/>
    <m/>
    <m/>
    <m/>
    <m/>
    <m/>
    <m/>
    <m/>
    <m/>
    <m/>
  </r>
  <r>
    <x v="14"/>
    <x v="77"/>
    <s v="https://tiedostopalvelu.maanmittauslaitos.fi/tp/kartta_x000a_"/>
    <m/>
    <m/>
    <s v="Avoimien aineistojen tiedostopalvelusta voi ladata maksutta Maanmittauslaitoksen avoimia kartta- ja ilmakuva-aineistoja._x000a_•Valitse ladattava tuote listalta_x000a_•Osoita kartalta karttalehdet, joiden alueelta haluat aineistoa_x000a_•Anna sähköpostiosoite, jonne toimitamme lataussivun osoitteen_x000a_•Lataa tilaamasi tiedostot lataussivun linkeistä"/>
    <x v="0"/>
    <s v="antti.saarikoski@maanmittauslaitos.fi"/>
    <x v="0"/>
    <m/>
    <m/>
    <s v="Aineistopalvelu, joita ei voi kohdistaa tiettyihin elämäntapahtumiin"/>
    <m/>
    <s v="82 411 tilausta_x000a_(12,5 milj. ladattua tiedostoa, 64,38 Tt dataa)"/>
    <m/>
    <m/>
    <m/>
    <m/>
    <m/>
    <m/>
    <s v="Kyllä"/>
    <m/>
    <m/>
    <s v="Tiedostopalvelun muutostietopalvelulla voi päivittää lataamansa aineiston. Palvelu toimii ATOM-syötteenä, joka on XML-muotoinen standardoitu verkkosyöte. Muutostietopalvelulla voi hakea tuoteversioittain tietyn ajankohdan jälkeen päivitetyt tiedostot. Vastauksena saatu syöte tarjoaa suorat latauslinkit päivittyneisiin tiedostoihin, jolloin voi päivittää aineistoonsa vain muuttuneet tiedostot. "/>
    <s v="Maa- ja metsätalousministeriö"/>
    <x v="0"/>
    <m/>
    <m/>
    <m/>
    <m/>
    <m/>
    <m/>
    <m/>
    <m/>
    <m/>
    <m/>
    <m/>
    <m/>
    <m/>
    <m/>
    <m/>
    <m/>
    <m/>
    <m/>
    <m/>
    <m/>
    <m/>
  </r>
  <r>
    <x v="15"/>
    <x v="78"/>
    <s v="https://verkkokauppa.eraluvat.fi/fi/"/>
    <s v="Kyllä"/>
    <s v="https://palvelutietovaranto.suomi.fi/channels/electronic/821657ab-57ff-403c-a429-058fe90ca281"/>
    <m/>
    <x v="0"/>
    <s v="jari.haarala@metsa.fi"/>
    <x v="0"/>
    <m/>
    <s v="Palvelulaadun itsearviointi tehdään 3 kk kuluessa."/>
    <s v="Harrastus, virkistyskäyttö (metsästys- kalastus, tupa/mökkivuokraus), ammattikalastus, kalastusopastoiminta, maastoliikennesafaritoimointa"/>
    <n v="300000"/>
    <n v="270000"/>
    <n v="0"/>
    <n v="2500"/>
    <n v="500"/>
    <n v="0"/>
    <m/>
    <m/>
    <s v="Ei"/>
    <s v="Ei"/>
    <m/>
    <s v="suljettu rajapinta on, mutta avointa ei ole suunnitelmissa"/>
    <s v="Ympäristöministeriö"/>
    <x v="0"/>
    <m/>
    <m/>
    <m/>
    <m/>
    <m/>
    <m/>
    <m/>
    <m/>
    <m/>
    <s v="Kyllä"/>
    <m/>
    <m/>
    <m/>
    <m/>
    <m/>
    <m/>
    <m/>
    <s v="Kyllä"/>
    <m/>
    <m/>
    <m/>
  </r>
  <r>
    <x v="15"/>
    <x v="79"/>
    <s v="https://lupahaku.eraluvat.fi/login.php"/>
    <s v="Kyllä"/>
    <s v="https://palvelutietovaranto.suomi.fi/channels/electronic/0d2ebeb2-bb31-4eaa-9897-d02a9d9c4736"/>
    <m/>
    <x v="0"/>
    <s v="jari.haarala@metsa.fi"/>
    <x v="0"/>
    <m/>
    <s v="Palvelulaadun itsearviointi tehdään 3 kk kuluessa."/>
    <s v="Harrastus (metsästys)"/>
    <n v="15000"/>
    <n v="15000"/>
    <n v="0"/>
    <n v="0"/>
    <n v="0"/>
    <n v="0"/>
    <m/>
    <m/>
    <s v="Ei"/>
    <s v="Ei"/>
    <m/>
    <s v="suljettu rajapinta on, mutta avointa ei ole suunnitelmissa"/>
    <s v="Ympäristöministeriö"/>
    <x v="0"/>
    <m/>
    <m/>
    <m/>
    <m/>
    <m/>
    <m/>
    <m/>
    <m/>
    <m/>
    <s v="Kyllä"/>
    <m/>
    <m/>
    <m/>
    <m/>
    <m/>
    <m/>
    <m/>
    <s v="Kyllä"/>
    <m/>
    <m/>
    <m/>
  </r>
  <r>
    <x v="16"/>
    <x v="80"/>
    <s v="www.oikeus.fi"/>
    <s v="Kyllä"/>
    <s v="https://www.suomi.fi/palvelut/verkkoasiointi/oikeusavun-sahkoinen-asiointipalvelu-oikeusapu-ja-yleinen-edunvalvonta/2169890d-6acb-47ab-a2c5-9cbb409bd24b"/>
    <m/>
    <x v="0"/>
    <s v="oikeusapujaulosotto.oho@om.fi"/>
    <x v="0"/>
    <m/>
    <s v="Palvelulaadun itsearviointi tehdään 3 kk kuluessa."/>
    <s v="talouden kriisit, työttömyys, tulojen pieneneminen, avioero, asunnottomuus, peliriippuvuus, päihderiippuvuus, rikoksesta tuomitseminen"/>
    <m/>
    <m/>
    <s v="tietoa ei saatavissa"/>
    <n v="50000"/>
    <s v="vähäinen määrä"/>
    <m/>
    <m/>
    <s v="Arvioon lukumääristä"/>
    <s v="Kyllä"/>
    <m/>
    <m/>
    <s v="Koskee oikeusavun hakemuksia, päätöksiä ja palkkiolaskutusta"/>
    <s v="Oikeusministeriö"/>
    <x v="0"/>
    <s v="Kyllä"/>
    <s v="Kyllä"/>
    <s v="Kyllä"/>
    <m/>
    <s v="Kyllä"/>
    <s v="Kyllä"/>
    <s v="Kyllä"/>
    <s v="Kyllä"/>
    <m/>
    <m/>
    <m/>
    <m/>
    <m/>
    <m/>
    <s v="Kyllä"/>
    <m/>
    <m/>
    <m/>
    <m/>
    <m/>
    <m/>
  </r>
  <r>
    <x v="16"/>
    <x v="81"/>
    <s v="www.demokratia.fi"/>
    <s v="Kyllä"/>
    <s v="https://www.suomi.fi/kansalaiselle/oikeudet-ja-velvollisuudet/perusoikeudet-ja-vaikuttaminen/opas/osallistuminen-ja-vaikuttaminen"/>
    <m/>
    <x v="1"/>
    <s v="demokratia.om@om.fi; kuntalaisaloite.om@om.fi; kansalaisaloite.om@om.fi; otakantaa.om@om.fi; lausuntopalvelu.om@om.fi; tuki@nuortenideat.fi"/>
    <x v="0"/>
    <m/>
    <m/>
    <m/>
    <m/>
    <m/>
    <m/>
    <m/>
    <m/>
    <m/>
    <m/>
    <m/>
    <s v="Kyllä"/>
    <m/>
    <m/>
    <m/>
    <s v="Oikeusministeriö"/>
    <x v="0"/>
    <m/>
    <m/>
    <m/>
    <m/>
    <m/>
    <m/>
    <m/>
    <m/>
    <m/>
    <m/>
    <m/>
    <m/>
    <m/>
    <m/>
    <m/>
    <m/>
    <m/>
    <m/>
    <m/>
    <m/>
    <m/>
  </r>
  <r>
    <x v="16"/>
    <x v="82"/>
    <s v="https://asiointi2.oikeus.fi/ulosotto#/"/>
    <s v="Kyllä"/>
    <s v="https://asiointi2.oikeus.fi/ulosotto#/"/>
    <s v="Ulosoton sähköinen palvelu joka on suunnattu sekä velallisille, että velkojille"/>
    <x v="0"/>
    <s v="marja.kalanti@oikeus.fi"/>
    <x v="0"/>
    <n v="2019"/>
    <s v="Palvelulaadun itsearviointi tehdään 3 kk kuluessa."/>
    <s v="talouden kriisit, työttömyys, tulojen pieneneminen, avioero, asunnottomuus, peliriippuvuus, päihderiippuvuus"/>
    <n v="3500000"/>
    <n v="2000000"/>
    <n v="1000000"/>
    <n v="500000"/>
    <n v="50000"/>
    <n v="10000"/>
    <m/>
    <s v="Arvioon lukumääristä"/>
    <s v="Ei"/>
    <s v="Ei"/>
    <m/>
    <m/>
    <s v="Oikeusministeriö"/>
    <x v="0"/>
    <s v="Kyllä"/>
    <s v="Kyllä"/>
    <s v="Kyllä"/>
    <m/>
    <s v="Kyllä"/>
    <s v="Kyllä"/>
    <m/>
    <s v="Kyllä"/>
    <m/>
    <m/>
    <m/>
    <m/>
    <m/>
    <m/>
    <s v="Kyllä"/>
    <m/>
    <m/>
    <m/>
    <m/>
    <m/>
    <m/>
  </r>
  <r>
    <x v="16"/>
    <x v="83"/>
    <s v="Kanslaiset ja yhteisöt: https://asiointi2.oikeus.fi/hallintotuomioistuimet#/  Viranomaispalvelu; ei vielä käytössä"/>
    <m/>
    <m/>
    <s v="Asiointipalvelu on tietoturvallinen tapa viestiä hallinto- ja erityistuomioistuinten kanssa. Palvelun kautta voi toimittaa valitsemalleen tuomioistuimelle esimerkiksi valituksen tai hakemuksen sekä selvityksiä, vastata tuomioistuimen sinulle lähettämään kuulemispyyntöön ja esittää kysymyksiä. Tuomioistuin voi lähettää  päätöksen, kuulemispyyntöjä ja muita dokumentteja."/>
    <x v="0"/>
    <s v="ORK"/>
    <x v="1"/>
    <n v="2019"/>
    <s v="Palvelu on vasta kehitteillä joten palvelulaadun itsearviointia ei vielä tehdä"/>
    <m/>
    <m/>
    <s v="Kyllä"/>
    <m/>
    <m/>
    <m/>
    <m/>
    <m/>
    <m/>
    <s v="Kyllä"/>
    <m/>
    <m/>
    <s v="HAIPAssa siis asiointipalvelu, josta kansalaisten ja yhteisöjen asiointipalvelu jo käytässä, mutta kehittyneitä toiminnallisyuuksia toteutetaan vuoden 2019 aikana. Lisäksi tulee viranomaisten asiointipalvelu, joka toteutetaan vuoden 2019 aikana ja otetaan käyttöön loppuvuodesta 2019. "/>
    <s v="Oikeusministeriö"/>
    <x v="0"/>
    <m/>
    <m/>
    <m/>
    <m/>
    <m/>
    <m/>
    <m/>
    <m/>
    <m/>
    <m/>
    <m/>
    <m/>
    <m/>
    <m/>
    <m/>
    <m/>
    <m/>
    <m/>
    <m/>
    <m/>
    <m/>
  </r>
  <r>
    <x v="16"/>
    <x v="84"/>
    <s v="asiointi.oikeus.fi"/>
    <s v="Kyllä"/>
    <m/>
    <s v="Palvelun kautta voi hakea rekisteriotteita ja -todistuksia oikeushallinnon rekistereistä (sakko-, rikos-, eläintenpitokielto-, konkurssi- ja yrityssaneeraus- sekä velkajärjestelyrekisterit). Sakkoja ja muita seuraamusmaksuja voi myös maksaa palvelun kautta."/>
    <x v="1"/>
    <s v="Tuija.maenpaa@om.fi"/>
    <x v="1"/>
    <n v="2020"/>
    <s v="Palvelu on vasta kehitteillä joten palvelulaadun itsearviointia ei vielä tehdä"/>
    <s v="Rikoksesta tuomitseminen, työllistyminen, harrastuksen aloittaminen, yritystoiminta, lemmikkieläimen hankinta, eläimen myyminen, konkurssi, talousongelmat, opiskelu"/>
    <n v="300000"/>
    <n v="180000"/>
    <n v="30000"/>
    <n v="90000"/>
    <n v="0"/>
    <n v="0"/>
    <m/>
    <m/>
    <s v="Kyllä"/>
    <m/>
    <m/>
    <m/>
    <s v="Oikeusministeriö"/>
    <x v="1"/>
    <m/>
    <m/>
    <m/>
    <s v="Kyllä"/>
    <s v="Kyllä"/>
    <m/>
    <s v="Kyllä"/>
    <s v="Kyllä"/>
    <m/>
    <s v="Kyllä"/>
    <m/>
    <m/>
    <m/>
    <m/>
    <m/>
    <m/>
    <m/>
    <m/>
    <m/>
    <m/>
    <m/>
  </r>
  <r>
    <x v="17"/>
    <x v="85"/>
    <s v="www.opintopolku.fi"/>
    <s v="Kyllä"/>
    <m/>
    <s v="Opintosuoritus- ja tutkintotietojen jakaminen ja suostumustenhallinta"/>
    <x v="1"/>
    <s v="risto.hanhinen@oph.fi"/>
    <x v="0"/>
    <m/>
    <s v="Palvelulaadun itsearviointi tehdään 3 kk kuluessa."/>
    <s v="Osaamisen todentaminen ja opiskelu"/>
    <n v="500000"/>
    <n v="500000"/>
    <m/>
    <m/>
    <m/>
    <m/>
    <m/>
    <s v="Arvioon lukumääristä"/>
    <s v="Kyllä"/>
    <m/>
    <m/>
    <m/>
    <s v="Opetus- ja kulttuuriministeriö"/>
    <x v="0"/>
    <m/>
    <m/>
    <m/>
    <s v="Kyllä"/>
    <m/>
    <m/>
    <m/>
    <m/>
    <m/>
    <m/>
    <m/>
    <m/>
    <m/>
    <m/>
    <m/>
    <m/>
    <m/>
    <m/>
    <m/>
    <m/>
    <m/>
  </r>
  <r>
    <x v="17"/>
    <x v="86"/>
    <s v="www.opintopolku.fi"/>
    <s v="Kyllä"/>
    <s v="https://www.suomi.fi/kansalaiselle/opetus-ja-koulutus/opiskelu"/>
    <m/>
    <x v="1"/>
    <s v="annika.gronholm@oph.fi"/>
    <x v="0"/>
    <m/>
    <s v="Palvelulaadun itsearviointi tehdään 3 kk kuluessa."/>
    <s v="koulutukseen hakeutuminen ja opintojoen aloittaminen"/>
    <n v="300000"/>
    <n v="300000"/>
    <m/>
    <m/>
    <m/>
    <m/>
    <m/>
    <s v="Mitattuihin ja todellisiin lukumääriin"/>
    <s v="Kyllä"/>
    <m/>
    <m/>
    <m/>
    <s v="Opetus- ja kulttuuriministeriö"/>
    <x v="0"/>
    <m/>
    <m/>
    <m/>
    <s v="Kyllä"/>
    <m/>
    <m/>
    <m/>
    <m/>
    <m/>
    <m/>
    <m/>
    <m/>
    <m/>
    <m/>
    <m/>
    <m/>
    <m/>
    <m/>
    <m/>
    <m/>
    <m/>
  </r>
  <r>
    <x v="17"/>
    <x v="87"/>
    <s v="www.opintopolku.fi"/>
    <s v="Kyllä"/>
    <m/>
    <s v="Henkilökohtaisen opintosuunnitelman laatinen ja sen jakaminen eri tahoille"/>
    <x v="1"/>
    <s v="Paula.borkowski@oph.fi"/>
    <x v="1"/>
    <n v="2019"/>
    <s v="Palvelu on vasta kehitteillä joten palvelulaadun itsearviointia ei vielä tehdä"/>
    <s v="opintojen suunnittelu"/>
    <m/>
    <m/>
    <m/>
    <m/>
    <m/>
    <m/>
    <m/>
    <m/>
    <s v="Kyllä"/>
    <m/>
    <m/>
    <m/>
    <s v="Opetus- ja kulttuuriministeriö"/>
    <x v="0"/>
    <m/>
    <m/>
    <m/>
    <s v="Kyllä"/>
    <m/>
    <m/>
    <m/>
    <m/>
    <m/>
    <m/>
    <m/>
    <m/>
    <m/>
    <m/>
    <m/>
    <m/>
    <m/>
    <m/>
    <m/>
    <m/>
    <m/>
  </r>
  <r>
    <x v="17"/>
    <x v="88"/>
    <s v="www.opintopolku.fi"/>
    <s v="Kyllä"/>
    <m/>
    <s v="Osaamisen kartoittaminen"/>
    <x v="1"/>
    <s v="Ulla.kauppi@oph.fi"/>
    <x v="1"/>
    <n v="2020"/>
    <s v="Palvelu on vasta kehitteillä joten palvelulaadun itsearviointia ei vielä tehdä"/>
    <s v="Oman osaamisen kartoitus ja kehittämisen arviointi"/>
    <m/>
    <m/>
    <m/>
    <m/>
    <m/>
    <m/>
    <m/>
    <m/>
    <s v="Kyllä"/>
    <m/>
    <m/>
    <m/>
    <s v="Opetus- ja kulttuuriministeriö"/>
    <x v="1"/>
    <m/>
    <m/>
    <m/>
    <s v="Kyllä"/>
    <s v="Kyllä"/>
    <m/>
    <m/>
    <m/>
    <m/>
    <m/>
    <m/>
    <m/>
    <m/>
    <m/>
    <m/>
    <m/>
    <m/>
    <m/>
    <m/>
    <m/>
    <m/>
  </r>
  <r>
    <x v="17"/>
    <x v="89"/>
    <s v="europass.fi"/>
    <s v="Kyllä"/>
    <m/>
    <s v="Eurooppalainen portfolio ja osaaminen"/>
    <x v="1"/>
    <s v="susanna.karki@oph.fi"/>
    <x v="0"/>
    <m/>
    <s v="Palvelulaadun erillinen itsearviointi on tehty."/>
    <s v="Henkilökohtainen osaamisen kokonaisuus kansainvälistymiseen"/>
    <m/>
    <m/>
    <m/>
    <m/>
    <m/>
    <m/>
    <m/>
    <m/>
    <s v="Ei"/>
    <m/>
    <m/>
    <m/>
    <s v="Opetus- ja kulttuuriministeriö"/>
    <x v="0"/>
    <m/>
    <m/>
    <m/>
    <s v="Kyllä"/>
    <s v="Kyllä"/>
    <m/>
    <m/>
    <m/>
    <s v="Kyllä"/>
    <m/>
    <m/>
    <m/>
    <m/>
    <m/>
    <m/>
    <m/>
    <m/>
    <m/>
    <m/>
    <m/>
    <m/>
  </r>
  <r>
    <x v="17"/>
    <x v="90"/>
    <s v="https://www.oph.fi/koulutus_ja_tutkinnot/tutkintojen_tunnustaminen"/>
    <s v="Kyllä"/>
    <m/>
    <s v="Ulkomailla suoritettujen tutkintojen tunnustaminen"/>
    <x v="1"/>
    <s v="Tiina.kunnas@oph.fi"/>
    <x v="1"/>
    <n v="2019"/>
    <s v="Palvelu on vasta kehitteillä joten palvelulaadun itsearviointia ei vielä tehdä"/>
    <s v="Kansainvälisen tutkinnon tunnustaminen"/>
    <n v="800"/>
    <m/>
    <m/>
    <m/>
    <m/>
    <m/>
    <m/>
    <s v="Mitattuihin ja todellisiin lukumääriin"/>
    <s v="Ei"/>
    <s v="Ei"/>
    <m/>
    <m/>
    <s v="Opetus- ja kulttuuriministeriö"/>
    <x v="0"/>
    <m/>
    <m/>
    <m/>
    <s v="Kyllä"/>
    <m/>
    <m/>
    <m/>
    <m/>
    <s v="Kyllä"/>
    <m/>
    <m/>
    <m/>
    <m/>
    <m/>
    <m/>
    <m/>
    <m/>
    <m/>
    <m/>
    <m/>
    <m/>
  </r>
  <r>
    <x v="17"/>
    <x v="91"/>
    <m/>
    <s v="Kyllä"/>
    <m/>
    <s v="Kääntäjien pätevyyspalvelu"/>
    <x v="1"/>
    <s v="tarja.leblay@oph.fi"/>
    <x v="1"/>
    <n v="2020"/>
    <s v="Palvelu on vasta kehitteillä joten palvelulaadun itsearviointia ei vielä tehdä"/>
    <s v="Pätevyyden osoittaminen"/>
    <n v="400"/>
    <m/>
    <m/>
    <m/>
    <m/>
    <m/>
    <m/>
    <s v="Mitattuihin ja todellisiin lukumääriin"/>
    <s v="Ei"/>
    <s v="Kyllä"/>
    <n v="2020"/>
    <m/>
    <s v="Opetus- ja kulttuuriministeriö"/>
    <x v="1"/>
    <m/>
    <m/>
    <m/>
    <s v="Kyllä"/>
    <s v="Kyllä"/>
    <m/>
    <m/>
    <m/>
    <m/>
    <m/>
    <m/>
    <m/>
    <m/>
    <m/>
    <m/>
    <m/>
    <m/>
    <m/>
    <m/>
    <m/>
    <m/>
  </r>
  <r>
    <x v="17"/>
    <x v="92"/>
    <m/>
    <s v="Kyllä"/>
    <m/>
    <s v="Yleisiin kielitutkintoihin ilmoittautuminen ja maksaminen"/>
    <x v="1"/>
    <s v="tarja.leblay@oph.fi"/>
    <x v="1"/>
    <n v="2019"/>
    <s v="Palvelu on vasta kehitteillä joten palvelulaadun itsearviointia ei vielä tehdä"/>
    <s v="Kielitaidon osoittaminen"/>
    <n v="8500"/>
    <m/>
    <m/>
    <m/>
    <m/>
    <m/>
    <m/>
    <s v="Mitattuihin ja todellisiin lukumääriin"/>
    <s v="Ei"/>
    <s v="Kyllä"/>
    <n v="2020"/>
    <m/>
    <s v="Opetus- ja kulttuuriministeriö"/>
    <x v="0"/>
    <m/>
    <m/>
    <m/>
    <s v="Kyllä"/>
    <m/>
    <m/>
    <m/>
    <m/>
    <m/>
    <m/>
    <m/>
    <m/>
    <m/>
    <m/>
    <m/>
    <m/>
    <m/>
    <m/>
    <m/>
    <m/>
    <m/>
  </r>
  <r>
    <x v="18"/>
    <x v="93"/>
    <s v="www.valtiolle.fi"/>
    <s v="Kyllä"/>
    <s v="https://www.suomi.fi/palvelut/tyonhaku-valtiolle-valtiokonttori/624db855-ce88-4656-bf74-66602060a23e/verkkoasiointi"/>
    <m/>
    <x v="1"/>
    <s v="taina.maenpaa@palkeet.fi"/>
    <x v="0"/>
    <m/>
    <s v="Palvelulaadun itsearviointi tehdään 3 kk kuluessa."/>
    <s v="Työnhaku, Työpaikan vaihtaminen, Työkierto"/>
    <n v="3000"/>
    <n v="2300"/>
    <m/>
    <n v="700"/>
    <n v="0"/>
    <n v="0"/>
    <m/>
    <s v="Arvioon lukumääristä"/>
    <s v="Ei"/>
    <s v="Ei"/>
    <m/>
    <m/>
    <s v="Valtiovarainministeriö"/>
    <x v="0"/>
    <m/>
    <m/>
    <m/>
    <m/>
    <s v="Kyllä"/>
    <m/>
    <m/>
    <m/>
    <m/>
    <m/>
    <m/>
    <m/>
    <m/>
    <m/>
    <m/>
    <m/>
    <m/>
    <m/>
    <m/>
    <m/>
    <m/>
  </r>
  <r>
    <x v="19"/>
    <x v="94"/>
    <m/>
    <m/>
    <m/>
    <s v="Valtionavustustusten sähköinen haku, päätöskäsittely, tilitys ja seuranta"/>
    <x v="0"/>
    <m/>
    <x v="1"/>
    <n v="2021"/>
    <s v="Palvelu on vasta kehitteillä joten palvelulaadun itsearviointia ei vielä tehdä"/>
    <s v="Valtionavustusten hakemiseen ja päätöskäsittelyyn"/>
    <m/>
    <m/>
    <m/>
    <m/>
    <m/>
    <m/>
    <m/>
    <m/>
    <m/>
    <m/>
    <m/>
    <m/>
    <s v="Sisäministeriö"/>
    <x v="2"/>
    <m/>
    <m/>
    <m/>
    <m/>
    <s v="Kyllä"/>
    <m/>
    <m/>
    <m/>
    <m/>
    <m/>
    <m/>
    <m/>
    <m/>
    <m/>
    <m/>
    <s v="Kyllä"/>
    <m/>
    <m/>
    <m/>
    <m/>
    <m/>
  </r>
  <r>
    <x v="20"/>
    <x v="95"/>
    <s v="https://www.ytj.fi/index/tietoapalvelusta/yrityshaku.html"/>
    <s v="Kyllä"/>
    <s v="https://www.suomi.fi/palvelut/yritys-ja-yhteisotietojarjestelman-ytj-tietopalvelut-patentti-ja-rekisterihallitus/dc533521-7e4f-4a2c-8514-9661c3efa5c5"/>
    <m/>
    <x v="0"/>
    <s v="kirsi.lahtinen@prh.fi"/>
    <x v="0"/>
    <m/>
    <s v="Palvelulaadun itsearviointi tehdään 3 kk kuluessa."/>
    <s v="Yritystoiminnan seuranta,  yritystoiminnan suunnittelu, yrityksen perustaminen,  muutokset yrityksen elinkaaren aikana. "/>
    <n v="23500000"/>
    <n v="23500000"/>
    <m/>
    <m/>
    <m/>
    <m/>
    <m/>
    <m/>
    <s v="Kyllä"/>
    <m/>
    <m/>
    <m/>
    <s v="Työ- ja elinkeinoministeriö"/>
    <x v="0"/>
    <m/>
    <m/>
    <m/>
    <m/>
    <s v="Kyllä"/>
    <m/>
    <m/>
    <m/>
    <m/>
    <m/>
    <m/>
    <m/>
    <m/>
    <m/>
    <m/>
    <s v="Kyllä"/>
    <m/>
    <m/>
    <m/>
    <m/>
    <m/>
  </r>
  <r>
    <x v="20"/>
    <x v="96"/>
    <s v="www.virre.fi"/>
    <s v="Kyllä"/>
    <s v="https://www.suomi.fi/palvelut/verkkoasiointi/virre-tietopalvelu-patentti-ja-rekisterihallitus/8425e206-7f75-4f7e-9b21-eb52e6db0c50"/>
    <m/>
    <x v="0"/>
    <s v="kirsi.lahtinen@prh.fi"/>
    <x v="0"/>
    <m/>
    <s v="Palvelulaadun itsearviointi tehdään 3 kk kuluessa."/>
    <s v="Yritystoiminnan seuranta,  yritystoiminnan suunnittelu, yrityksen perustaminen,  muutokset yrityksen elinkaaren aikana. "/>
    <n v="4100000"/>
    <n v="4100000"/>
    <m/>
    <m/>
    <m/>
    <m/>
    <m/>
    <m/>
    <s v="Kyllä"/>
    <m/>
    <m/>
    <m/>
    <s v="Työ- ja elinkeinoministeriö"/>
    <x v="0"/>
    <m/>
    <m/>
    <m/>
    <m/>
    <s v="Kyllä"/>
    <m/>
    <m/>
    <m/>
    <m/>
    <m/>
    <m/>
    <m/>
    <m/>
    <m/>
    <m/>
    <s v="Kyllä"/>
    <m/>
    <m/>
    <m/>
    <m/>
    <m/>
  </r>
  <r>
    <x v="20"/>
    <x v="97"/>
    <s v="https://nimipalvelu.prh.fi/nipa/fi"/>
    <s v="Kyllä"/>
    <s v="https://www.suomi.fi/palvelut/verkkoasiointi/yrityksen-nimipalvelu-patentti-ja-rekisterihallitus/a4131f91-06f7-436e-a0ca-1b9d5527c679"/>
    <m/>
    <x v="2"/>
    <s v="kirsi.lahtinen@prh.fi"/>
    <x v="0"/>
    <m/>
    <s v="Palvelulaadun itsearviointi tehdään 3 kk kuluessa."/>
    <s v="Yrittäjäksi ryhtyminen, yritystoiminnan suunnittelu,  yrityksen nimen valinta, yrityksen perustaminen, yrityksen nimen muuttaminen "/>
    <n v="410000"/>
    <n v="410000"/>
    <m/>
    <m/>
    <m/>
    <m/>
    <m/>
    <m/>
    <s v="Ei"/>
    <s v="Ei"/>
    <m/>
    <m/>
    <s v="Työ- ja elinkeinoministeriö"/>
    <x v="0"/>
    <m/>
    <m/>
    <m/>
    <m/>
    <m/>
    <m/>
    <m/>
    <m/>
    <m/>
    <m/>
    <m/>
    <m/>
    <m/>
    <m/>
    <s v="Kyllä"/>
    <m/>
    <m/>
    <s v="Kyllä"/>
    <m/>
    <m/>
    <m/>
  </r>
  <r>
    <x v="20"/>
    <x v="98"/>
    <s v="https://epalvelut.prh.fi/tilintarkastajahaku/"/>
    <s v="Kyllä"/>
    <s v="https://www.suomi.fi/palvelut/tietoa-tilintarkastajista-patentti-ja-rekisterihallitus/481342c3-362e-4053-a7bc-a9cc64177916"/>
    <m/>
    <x v="0"/>
    <s v="riikka.harjula@prh.fi"/>
    <x v="0"/>
    <m/>
    <s v="Palvelulaadun itsearviointi tehdään 3 kk kuluessa."/>
    <s v="ammatin harjoittaminen, tilintarkastajaksi hakeutuminen, tilintarkastajana toimiminen, tilintarkastajan valitseminen, yritystoiminnan suunnittelu"/>
    <n v="39000"/>
    <n v="39000"/>
    <m/>
    <m/>
    <m/>
    <m/>
    <m/>
    <m/>
    <s v="Ei"/>
    <m/>
    <m/>
    <m/>
    <s v="Työ- ja elinkeinoministeriö"/>
    <x v="0"/>
    <m/>
    <m/>
    <m/>
    <m/>
    <s v="Kyllä"/>
    <m/>
    <m/>
    <m/>
    <m/>
    <m/>
    <m/>
    <m/>
    <s v="Kyllä"/>
    <m/>
    <m/>
    <m/>
    <m/>
    <s v="Kyllä"/>
    <m/>
    <m/>
    <m/>
  </r>
  <r>
    <x v="20"/>
    <x v="99"/>
    <s v="https://epalvelut.prh.fi/lei/fi/"/>
    <s v="Kyllä"/>
    <m/>
    <s v="LEI-tunnuksen hakeminen"/>
    <x v="2"/>
    <s v="franck.mertens@prh.fi"/>
    <x v="1"/>
    <m/>
    <s v="Palvelu on vasta kehitteillä joten palvelulaadun itsearviointia ei vielä tehdä"/>
    <s v="Elinkeinotoiminnan harjoittaminen"/>
    <n v="7300"/>
    <m/>
    <m/>
    <m/>
    <m/>
    <m/>
    <m/>
    <m/>
    <s v="Ei"/>
    <s v="Ei"/>
    <m/>
    <m/>
    <s v="Työ- ja elinkeinoministeriö"/>
    <x v="0"/>
    <m/>
    <m/>
    <m/>
    <m/>
    <m/>
    <m/>
    <m/>
    <m/>
    <m/>
    <m/>
    <m/>
    <m/>
    <s v="Kyllä"/>
    <m/>
    <s v="Kyllä"/>
    <m/>
    <m/>
    <m/>
    <m/>
    <m/>
    <m/>
  </r>
  <r>
    <x v="20"/>
    <x v="100"/>
    <s v="https://www.ytj.fi/"/>
    <s v="Kyllä"/>
    <s v="https://www.suomi.fi/palvelut/verkkoasiointi/yritys-ja-yhteisotietojarjestelma-ytj-patentti-ja-rekisterihallitus/f50a4802-ebe9-4b6a-b25e-1246c92a035c"/>
    <s v="Sähköinen ilmoittaminen "/>
    <x v="2"/>
    <s v="ville.tornberg@prh.fi"/>
    <x v="0"/>
    <m/>
    <s v="Palvelulaadun itsearviointi tehdään 3 kk kuluessa."/>
    <s v="Yrittäjäksi ryhtyminen, urasiirtymä, oman talon rakentaminen, hallitusvastuun ottaminen, yritystoiminnan suunnittelu, yrityksen perustaminen, yrityksen myyminen,liiketoiminnan päättäminen, muutokset yrityksen elinkaaren aikana. "/>
    <n v="250000"/>
    <n v="150000"/>
    <m/>
    <m/>
    <m/>
    <m/>
    <m/>
    <m/>
    <s v="Ei"/>
    <s v="Kyllä"/>
    <n v="2020"/>
    <s v="Oy ja YEH"/>
    <s v="Työ- ja elinkeinoministeriö"/>
    <x v="0"/>
    <m/>
    <m/>
    <m/>
    <m/>
    <m/>
    <m/>
    <m/>
    <m/>
    <m/>
    <m/>
    <m/>
    <m/>
    <m/>
    <m/>
    <m/>
    <m/>
    <m/>
    <s v="Kyllä"/>
    <m/>
    <m/>
    <m/>
  </r>
  <r>
    <x v="20"/>
    <x v="101"/>
    <s v="https://www.prh.fi/fi/kaupparekisteri/tilinpaatos.html"/>
    <s v="Kyllä"/>
    <m/>
    <s v="Tilinpäätös ilmoitetaan veroilmoituksen liitteenä"/>
    <x v="2"/>
    <s v="franck.mertens@prh.fi"/>
    <x v="0"/>
    <m/>
    <s v="Palvelulaadun itsearviointi tehdään 3 kk kuluessa."/>
    <s v="Yritystoiminnan vuosittaiset velvollisuudet"/>
    <n v="200000"/>
    <n v="190000"/>
    <m/>
    <m/>
    <m/>
    <m/>
    <m/>
    <m/>
    <s v="Kyllä"/>
    <s v="Ei"/>
    <m/>
    <m/>
    <s v="Työ- ja elinkeinoministeriö"/>
    <x v="0"/>
    <m/>
    <m/>
    <m/>
    <m/>
    <m/>
    <m/>
    <m/>
    <m/>
    <m/>
    <m/>
    <m/>
    <m/>
    <m/>
    <m/>
    <m/>
    <m/>
    <m/>
    <s v="Kyllä"/>
    <m/>
    <m/>
    <m/>
  </r>
  <r>
    <x v="20"/>
    <x v="102"/>
    <m/>
    <s v="Kyllä"/>
    <m/>
    <s v="Rakenteisten tilinpäätösten rajapinta"/>
    <x v="2"/>
    <s v="franck.mertens@prh.fi"/>
    <x v="1"/>
    <n v="2019"/>
    <s v="Palvelu on vasta kehitteillä joten palvelulaadun itsearviointia ei vielä tehdä"/>
    <s v="Yritystoiminnan vuosittaiset velvollisuudet"/>
    <m/>
    <m/>
    <m/>
    <m/>
    <m/>
    <m/>
    <m/>
    <m/>
    <s v="Kyllä"/>
    <m/>
    <n v="2019"/>
    <m/>
    <s v="Työ- ja elinkeinoministeriö"/>
    <x v="0"/>
    <m/>
    <m/>
    <m/>
    <m/>
    <m/>
    <m/>
    <m/>
    <m/>
    <m/>
    <m/>
    <m/>
    <m/>
    <m/>
    <m/>
    <m/>
    <m/>
    <m/>
    <s v="Kyllä"/>
    <m/>
    <m/>
    <m/>
  </r>
  <r>
    <x v="20"/>
    <x v="103"/>
    <s v="Nykyinen palvelu (korvautuu uudella 7/2019I https://yhdistysilmoitus.prh.fi/etusivu.htx"/>
    <s v="Kyllä"/>
    <s v="https://www.suomi.fi/palvelut/verkkoasiointi/yhdistyksen-sahkoiset-ilmoitukset-patentti-ja-rekisterihallitus/5fe96e7f-8a55-4006-a6d6-dbcbbebe6db6"/>
    <s v="Yhdistysrekisterin palvelut uudistetaan kokonaisuudessaan. Uudet palvelut ovat käytössä 7/2019"/>
    <x v="1"/>
    <s v="lalli.knuutila@prh.fi"/>
    <x v="1"/>
    <n v="2019"/>
    <s v="Palvelu on vasta kehitteillä joten palvelulaadun itsearviointia ei vielä tehdä"/>
    <s v="Harrastustoiminnan aloittaminen, aattellinen vaikuttaminen, uskonnollinen vaikuttaminen, poliittinen vaikuttaminen"/>
    <n v="25000"/>
    <n v="25000"/>
    <m/>
    <m/>
    <m/>
    <m/>
    <m/>
    <m/>
    <s v="Ei"/>
    <s v="Ei"/>
    <m/>
    <m/>
    <s v="Työ- ja elinkeinoministeriö"/>
    <x v="0"/>
    <m/>
    <m/>
    <m/>
    <m/>
    <m/>
    <m/>
    <s v="Kyllä"/>
    <m/>
    <m/>
    <s v="Kyllä"/>
    <m/>
    <m/>
    <m/>
    <m/>
    <m/>
    <m/>
    <m/>
    <m/>
    <m/>
    <m/>
    <m/>
  </r>
  <r>
    <x v="20"/>
    <x v="104"/>
    <s v="http://www.startingupsmoothly.fi/"/>
    <m/>
    <m/>
    <s v="PRH:n, maahanmuuttoviraston ja Verohallinnon yhteinen englanninkielinen Chatbot-pilotti yrityksen perustamiseen liittyvästä neuvonnasta"/>
    <x v="2"/>
    <s v="kirsi.lahtinen@prh.fi"/>
    <x v="0"/>
    <m/>
    <s v="Palvelu on vasta kehitteillä joten palvelulaadun itsearviointia ei vielä tehdä"/>
    <s v="Yrittäjäksi ryhtyminen, yritystoiminnan suunnittelu,  yrityksen perustaminen, Suomeen muuttamisen suunnittelu"/>
    <m/>
    <m/>
    <m/>
    <m/>
    <m/>
    <m/>
    <m/>
    <m/>
    <s v="Ei"/>
    <s v="Ei"/>
    <m/>
    <s v="Palvelu englanninkielisenä pilottikäytössä, laajempaa Chatbotin käyttöä neuvonnassa suunnitellaan "/>
    <s v="Työ- ja elinkeinoministeriö"/>
    <x v="0"/>
    <m/>
    <m/>
    <m/>
    <m/>
    <m/>
    <m/>
    <m/>
    <m/>
    <m/>
    <m/>
    <m/>
    <m/>
    <s v="Kyllä"/>
    <m/>
    <m/>
    <m/>
    <m/>
    <m/>
    <m/>
    <m/>
    <m/>
  </r>
  <r>
    <x v="20"/>
    <x v="105"/>
    <s v="Nykyinen palvelu (korvautuu uudella 7/2019) http://yhdistysrekisteri.prh.fi/etusivu.htx"/>
    <s v="Kyllä"/>
    <s v="https://www.suomi.fi/palvelut/rekisteritietoa-yhdistyksista-patentti-ja-rekisterihallitus/16cc10f7-8df8-44cd-ae5d-cc3daaf04782/verkkoasiointi"/>
    <s v="Yhdistysrekisterin palvelut uudistetaan kokonaisuudessaan. Uudet palvelut ovat käytössä 7/2019"/>
    <x v="1"/>
    <s v="kirsi.lahtinen@prh.fi"/>
    <x v="1"/>
    <n v="2019"/>
    <s v="Palvelu on vasta kehitteillä joten palvelulaadun itsearviointia ei vielä tehdä"/>
    <s v="Yhdistystoiminnan seuranta, harrastustoiminnan aloittaminen, aattellinen vaikuttaminen, uskonnollinen vaikuttaminen, poliittinen vaikuttaminen"/>
    <n v="440000"/>
    <n v="440000"/>
    <m/>
    <m/>
    <m/>
    <m/>
    <m/>
    <m/>
    <s v="Kyllä"/>
    <m/>
    <m/>
    <m/>
    <s v="Työ- ja elinkeinoministeriö"/>
    <x v="0"/>
    <m/>
    <m/>
    <m/>
    <m/>
    <m/>
    <m/>
    <s v="Kyllä"/>
    <m/>
    <m/>
    <m/>
    <m/>
    <m/>
    <m/>
    <m/>
    <m/>
    <m/>
    <m/>
    <m/>
    <m/>
    <m/>
    <m/>
  </r>
  <r>
    <x v="20"/>
    <x v="106"/>
    <s v="https://patent.prh.fi/patinfo/default2.asp?Lng="/>
    <s v="Kyllä"/>
    <s v="https://www.suomi.fi/palvelut/verkkoasiointi/patinfo-patentti-ja-rekisterihallitus/d914366b-49ee-4f9a-a16c-0c28c4b05d50"/>
    <m/>
    <x v="2"/>
    <s v="jorma.lehtonen@prh.fi"/>
    <x v="0"/>
    <m/>
    <s v="Palvelulaadun itsearviointi tehdään 3 kk kuluessa."/>
    <s v="Keksinnön uutuuden selvittäminen, hyödynnettävien keksintöjen etsiminen, kilpailijoiden seuranta, patentin voimassaolon tarkistaminen"/>
    <m/>
    <m/>
    <m/>
    <m/>
    <m/>
    <m/>
    <m/>
    <m/>
    <s v="Kyllä"/>
    <m/>
    <m/>
    <m/>
    <s v="Työ- ja elinkeinoministeriö"/>
    <x v="0"/>
    <m/>
    <m/>
    <m/>
    <m/>
    <m/>
    <m/>
    <m/>
    <m/>
    <m/>
    <m/>
    <m/>
    <m/>
    <m/>
    <m/>
    <m/>
    <m/>
    <m/>
    <m/>
    <m/>
    <s v="Kyllä"/>
    <m/>
  </r>
  <r>
    <x v="20"/>
    <x v="107"/>
    <m/>
    <s v="Kyllä"/>
    <m/>
    <m/>
    <x v="0"/>
    <s v="riikka.harjula@prh.fi"/>
    <x v="1"/>
    <m/>
    <s v="Palvelu on vasta kehitteillä joten palvelulaadun itsearviointia ei vielä tehdä"/>
    <s v="Ammatin harjoittaminen, tilintarkastajaksi hakeutuminen, tilintarkastajana toimiminen, "/>
    <m/>
    <m/>
    <m/>
    <m/>
    <m/>
    <m/>
    <m/>
    <m/>
    <s v="Ei"/>
    <m/>
    <m/>
    <m/>
    <s v="Työ- ja elinkeinoministeriö"/>
    <x v="0"/>
    <m/>
    <m/>
    <m/>
    <m/>
    <s v="Kyllä"/>
    <m/>
    <m/>
    <m/>
    <m/>
    <m/>
    <m/>
    <m/>
    <s v="Kyllä"/>
    <m/>
    <m/>
    <m/>
    <m/>
    <s v="Kyllä"/>
    <m/>
    <m/>
    <m/>
  </r>
  <r>
    <x v="20"/>
    <x v="108"/>
    <s v="https://www.prh.fi/fi/tavaramerkit/tavaramerkkiasioinninetusivu.html"/>
    <s v="Kyllä"/>
    <s v="https://www.suomi.fi/palvelut/tavaramerkki-patentti-ja-rekisterihallitus/9d580c6f-ba1e-41b3-b053-a5109bf3ff46/verkkoasiointi"/>
    <m/>
    <x v="2"/>
    <s v="tuulimarja.myllymaki@prh.fi"/>
    <x v="0"/>
    <m/>
    <s v="Palvelulaadun itsearviointi tehdään 3 kk kuluessa."/>
    <s v="Yritystoiminann kehittäminen, tavaroiden ja palveluiden suojaus, brändin luominen"/>
    <n v="2800"/>
    <n v="2800"/>
    <m/>
    <m/>
    <m/>
    <m/>
    <m/>
    <m/>
    <s v="Ei"/>
    <m/>
    <m/>
    <m/>
    <s v="Työ- ja elinkeinoministeriö"/>
    <x v="0"/>
    <m/>
    <m/>
    <m/>
    <m/>
    <m/>
    <m/>
    <m/>
    <m/>
    <m/>
    <m/>
    <m/>
    <m/>
    <m/>
    <m/>
    <m/>
    <m/>
    <m/>
    <m/>
    <s v="Kyllä"/>
    <s v="Kyllä"/>
    <m/>
  </r>
  <r>
    <x v="20"/>
    <x v="109"/>
    <s v="https://epalvelut.prh.fi/ptefiling/"/>
    <s v="Kyllä"/>
    <m/>
    <s v="Hakemuksen voi lähettää sähköisesti Epoline Online Filing (eOLF) -ohjelmalla (patenttiasiamiehet ja usein patenttihakemuksia tekevät) tai sähköisen palvelun kautta"/>
    <x v="0"/>
    <s v="jorma.lehtonen@prh.fi"/>
    <x v="0"/>
    <m/>
    <s v="Palvelulaadun itsearviointi tehdään 3 kk kuluessa."/>
    <s v="Tuotteiden kehittäminen,  keksinnön suojaus, innovaatioiden luominen"/>
    <n v="1500"/>
    <n v="1500"/>
    <m/>
    <m/>
    <m/>
    <m/>
    <m/>
    <m/>
    <s v="Ei"/>
    <m/>
    <m/>
    <s v="Kotimaiset patenttihakemukset 1300 ja hyödyllisyysmallihakemukset 200"/>
    <s v="Työ- ja elinkeinoministeriö"/>
    <x v="0"/>
    <m/>
    <m/>
    <m/>
    <m/>
    <s v="Kyllä"/>
    <m/>
    <m/>
    <m/>
    <m/>
    <m/>
    <m/>
    <m/>
    <m/>
    <m/>
    <m/>
    <m/>
    <m/>
    <m/>
    <m/>
    <s v="Kyllä"/>
    <m/>
  </r>
  <r>
    <x v="20"/>
    <x v="110"/>
    <s v="https://www.prh.fi/fi/mallioikeudet/mallioikeusasiointi.html"/>
    <s v="Kyllä"/>
    <s v="https://www.suomi.fi/palvelut/verkkoasiointi/sahkoinen-mallihakemus-patentti-ja-rekisterihallitus/2f3115b5-8a55-4cad-8f6c-5a8bc8d19ddd"/>
    <m/>
    <x v="0"/>
    <s v="tuulimarja.myllymaki@prh.fi"/>
    <x v="0"/>
    <m/>
    <s v="Palvelulaadun itsearviointi tehdään 3 kk kuluessa."/>
    <s v="Muotoilun suojaaminen, tuotekehittely"/>
    <n v="100"/>
    <n v="100"/>
    <m/>
    <m/>
    <m/>
    <m/>
    <m/>
    <m/>
    <s v="Ei"/>
    <m/>
    <m/>
    <m/>
    <s v="Työ- ja elinkeinoministeriö"/>
    <x v="0"/>
    <m/>
    <m/>
    <m/>
    <m/>
    <s v="Kyllä"/>
    <m/>
    <m/>
    <m/>
    <m/>
    <m/>
    <m/>
    <m/>
    <m/>
    <m/>
    <m/>
    <m/>
    <m/>
    <m/>
    <m/>
    <s v="Kyllä"/>
    <m/>
  </r>
  <r>
    <x v="21"/>
    <x v="111"/>
    <s v="https://asiointi.poliisi.fi/asioiverkossa/rahankerays"/>
    <s v="Kyllä"/>
    <s v="https://www.suomi.fi/palvelut/rahankerayslupa-poliisi/9522ca3b-5076-4dbf-bfee-eb0098159540"/>
    <m/>
    <x v="2"/>
    <s v="poliisitoimintayksikko.poliisihallitus@poliisi.fi, arpajaishallinto@poliisi.fi"/>
    <x v="0"/>
    <m/>
    <s v="Palvelulaadun itsearviointi tehdään 3 kk kuluessa."/>
    <s v="Rahankeräys, Varainhankinta"/>
    <n v="650"/>
    <n v="200"/>
    <m/>
    <m/>
    <m/>
    <m/>
    <m/>
    <m/>
    <s v="Ei"/>
    <s v="Ei"/>
    <m/>
    <m/>
    <s v="Sisäministeriö"/>
    <x v="0"/>
    <m/>
    <m/>
    <m/>
    <m/>
    <m/>
    <m/>
    <m/>
    <m/>
    <m/>
    <m/>
    <m/>
    <m/>
    <m/>
    <m/>
    <m/>
    <s v="Kyllä"/>
    <m/>
    <m/>
    <m/>
    <m/>
    <m/>
  </r>
  <r>
    <x v="21"/>
    <x v="112"/>
    <s v="https://asiointi.poliisi.fi/asioiverkossa/passit"/>
    <s v="Kyllä"/>
    <s v="https://www.suomi.fi/palvelut/passihakemus-poliisi/eb496f06-13e6-44f1-83db-52cb5c6571f9"/>
    <m/>
    <x v="1"/>
    <s v="poliisitoimintayksikko.poliisihallitus@poliisi.fi"/>
    <x v="0"/>
    <m/>
    <s v="Palvelulaadun itsearviointi tehdään 3 kk kuluessa."/>
    <s v="Henkilöllisyys, Matkustaminen"/>
    <n v="750000"/>
    <n v="550000"/>
    <m/>
    <m/>
    <n v="200000"/>
    <m/>
    <m/>
    <m/>
    <s v="Ei"/>
    <s v="Ei"/>
    <m/>
    <m/>
    <s v="Sisäministeriö"/>
    <x v="0"/>
    <m/>
    <m/>
    <m/>
    <m/>
    <m/>
    <m/>
    <s v="Kyllä"/>
    <m/>
    <m/>
    <m/>
    <m/>
    <s v="Kyllä"/>
    <m/>
    <m/>
    <m/>
    <m/>
    <m/>
    <m/>
    <m/>
    <m/>
    <m/>
  </r>
  <r>
    <x v="21"/>
    <x v="113"/>
    <s v="https://asiointi.poliisi.fi/asioiverkossa/passit"/>
    <s v="Kyllä"/>
    <s v="https://www.suomi.fi/palvelut/henkilokortti-poliisi/36f22826-cff5-4e38-9aa6-44e6509601bd"/>
    <m/>
    <x v="1"/>
    <s v="poliisitoimintayksikko.poliisihallitus@poliisi.fi"/>
    <x v="0"/>
    <m/>
    <s v="Palvelulaadun itsearviointi tehdään 3 kk kuluessa."/>
    <s v="Henkilöllisyys, Matkustaminen"/>
    <n v="250000"/>
    <n v="140000"/>
    <m/>
    <m/>
    <n v="110000"/>
    <m/>
    <m/>
    <m/>
    <s v="Ei"/>
    <s v="Ei"/>
    <m/>
    <m/>
    <s v="Sisäministeriö"/>
    <x v="0"/>
    <m/>
    <m/>
    <m/>
    <m/>
    <m/>
    <m/>
    <s v="Kyllä"/>
    <m/>
    <m/>
    <m/>
    <m/>
    <s v="Kyllä"/>
    <m/>
    <m/>
    <m/>
    <m/>
    <m/>
    <m/>
    <m/>
    <m/>
    <m/>
  </r>
  <r>
    <x v="21"/>
    <x v="114"/>
    <s v="https://asiointi.poliisi.fi/asioiverkossa/turvallisuusala"/>
    <s v="Kyllä"/>
    <s v="https://www.suomi.fi/palvelut/verkkosivu/ohjeita-yksityisen-turvallisuusalan-korttihakemuksiin-poliisi/24816f9c-361e-4fbf-b426-70ea21a03918"/>
    <m/>
    <x v="0"/>
    <s v="poliisitoimintayksikko.poliisihallitus@poliisi.fi"/>
    <x v="0"/>
    <m/>
    <s v="Palvelulaadun itsearviointi tehdään 3 kk kuluessa."/>
    <s v="Yksityinen turvallisuusala, Vartija"/>
    <n v="15800"/>
    <n v="6700"/>
    <m/>
    <m/>
    <m/>
    <m/>
    <m/>
    <m/>
    <s v="Ei"/>
    <s v="Ei"/>
    <m/>
    <m/>
    <s v="Sisäministeriö"/>
    <x v="0"/>
    <m/>
    <m/>
    <m/>
    <m/>
    <s v="Kyllä"/>
    <m/>
    <m/>
    <m/>
    <m/>
    <m/>
    <m/>
    <m/>
    <s v="Kyllä"/>
    <m/>
    <m/>
    <m/>
    <m/>
    <s v="Kyllä"/>
    <m/>
    <m/>
    <m/>
  </r>
  <r>
    <x v="21"/>
    <x v="115"/>
    <m/>
    <s v="Kyllä"/>
    <s v="tbd"/>
    <s v="Pienemmissä keräyksissä tulevan uuden lain mukaan voidaan tehdä ilmoitus rahankeräyksestä"/>
    <x v="2"/>
    <s v="poliisitoimintayksikko.poliisihallitus@poliisi.fi"/>
    <x v="1"/>
    <n v="2020"/>
    <s v="Palvelu on vasta kehitteillä joten palvelulaadun itsearviointia ei vielä tehdä"/>
    <s v="Rahankeräys, Varainhankinta"/>
    <m/>
    <m/>
    <m/>
    <m/>
    <m/>
    <m/>
    <m/>
    <m/>
    <s v="Ei"/>
    <s v="Ei"/>
    <m/>
    <m/>
    <s v="Sisäministeriö"/>
    <x v="1"/>
    <m/>
    <m/>
    <m/>
    <m/>
    <m/>
    <m/>
    <m/>
    <m/>
    <m/>
    <m/>
    <m/>
    <m/>
    <m/>
    <m/>
    <m/>
    <s v="Kyllä"/>
    <m/>
    <m/>
    <m/>
    <m/>
    <m/>
  </r>
  <r>
    <x v="21"/>
    <x v="116"/>
    <s v="https://asiointi.poliisi.fi/asioiverkossa/turvallisuusala"/>
    <s v="Kyllä"/>
    <s v="https://www.suomi.fi/haku?p=0&amp;q=Yksityinen%20turvallisuusala%20poliisi&amp;sl=false"/>
    <s v="Yksityisen turvallisuusalan elinkeinotoiminnan hakemus- ja ilmoituspalvelut"/>
    <x v="2"/>
    <s v="poliisitoimintayksikko.poliisihallitus@poliisi.fi"/>
    <x v="0"/>
    <n v="2020"/>
    <s v="Palvelu on vasta kehitteillä joten palvelulaadun itsearviointia ei vielä tehdä"/>
    <s v="Aselupien hankkimiseen ja ase-elinkeinon harjoittamiseen"/>
    <n v="1000"/>
    <n v="460"/>
    <m/>
    <m/>
    <m/>
    <m/>
    <m/>
    <m/>
    <s v="Ei"/>
    <s v="Ei"/>
    <m/>
    <m/>
    <s v="Sisäministeriö"/>
    <x v="1"/>
    <m/>
    <m/>
    <m/>
    <m/>
    <m/>
    <m/>
    <m/>
    <m/>
    <m/>
    <m/>
    <m/>
    <m/>
    <s v="Kyllä"/>
    <m/>
    <m/>
    <m/>
    <m/>
    <s v="Kyllä"/>
    <m/>
    <m/>
    <m/>
  </r>
  <r>
    <x v="21"/>
    <x v="117"/>
    <s v="https://asiointi.poliisi.fi/asioiverkossa/muutluvat"/>
    <s v="Kyllä"/>
    <s v="https://www.suomi.fi/palvelut/yleisotilaisuusilmoitus-poliisi/5c51b542-a046-4273-a828-4ecf788e2c75, https://www.suomi.fi/palvelut/rajaytystyoilmoitus-poliisi/c0a72fb4-7cd1-4355-9431-9bb7cd41f1f5, https://www.suomi.fi/palvelut/ilmoitus-ilotulitusnaytoksesta-poliisi/e13ecb86-40bf-4cd4-940c-99a0ff42970d, https://www.suomi.fi/palvelut/luvattomat-ampuma-aseet-ja-rajahteet-poliisi/0c7e568e-ec03-471a-b6b6-672b20d9b019, https://www.suomi.fi/palvelut/yleinen-kokous-poliisi/2e13f695-ed41-4a17-a6bb-df8f4fb92dd6"/>
    <s v="Yleisötilaisuusilmoitukset, räjäytystyöilmoitukset, ilotulitusnäytösilmoitukset, Ilmoitus luvattomasta ampuma-aseesta, aseen osasta, patruunasta, erityisen vaarallisesta ammuksesta tai räjähteestä, ilmoitus yleisestä kokouksesta"/>
    <x v="0"/>
    <s v="poliisitoimintayksikko.poliisihallitus@poliisi.fi"/>
    <x v="0"/>
    <m/>
    <s v="Palvelulaadun itsearviointi tehdään 3 kk kuluessa."/>
    <s v="Kuolinpesä, Yleisötilaisuuden järjestäminen"/>
    <n v="14000"/>
    <n v="8000"/>
    <m/>
    <m/>
    <m/>
    <m/>
    <m/>
    <m/>
    <m/>
    <m/>
    <m/>
    <m/>
    <s v="Sisäministeriö"/>
    <x v="0"/>
    <m/>
    <m/>
    <m/>
    <m/>
    <m/>
    <m/>
    <m/>
    <m/>
    <m/>
    <m/>
    <m/>
    <m/>
    <m/>
    <m/>
    <m/>
    <m/>
    <m/>
    <m/>
    <m/>
    <m/>
    <m/>
  </r>
  <r>
    <x v="21"/>
    <x v="118"/>
    <m/>
    <s v="Kyllä"/>
    <s v="https://www.suomi.fi/palvelut/ampuma-aseluvat-poliisi/c678dd3e-21ee-4206-87d3-eff9afbb0963"/>
    <s v="Aselupiin ja ase-elinkeinoasioihin liittyvät ensimmäiset asiointipalvelut (aselupa, jne)"/>
    <x v="0"/>
    <s v="poliisitoimintayksikko.poliisihallitus@poliisi.fi"/>
    <x v="1"/>
    <n v="2020"/>
    <s v="Palvelu on vasta kehitteillä joten palvelulaadun itsearviointia ei vielä tehdä"/>
    <s v="Aselupien hankkimiseen ja ase-elinkeinon harjoittamiseen"/>
    <m/>
    <m/>
    <m/>
    <m/>
    <m/>
    <m/>
    <m/>
    <m/>
    <s v="Kyllä"/>
    <m/>
    <n v="2020"/>
    <m/>
    <s v="Sisäministeriö"/>
    <x v="1"/>
    <m/>
    <m/>
    <m/>
    <m/>
    <s v="Kyllä"/>
    <m/>
    <m/>
    <m/>
    <m/>
    <s v="Kyllä"/>
    <m/>
    <m/>
    <s v="Kyllä"/>
    <m/>
    <m/>
    <m/>
    <m/>
    <s v="Kyllä"/>
    <m/>
    <m/>
    <m/>
  </r>
  <r>
    <x v="21"/>
    <x v="119"/>
    <m/>
    <s v="Kyllä"/>
    <s v="https://www.suomi.fi/palvelut/ampuma-aseluvat-poliisi/c678dd3e-21ee-4206-87d3-eff9afbb0963"/>
    <s v="Aselupiin ja ase-elinkeinoasioihin liittyvät loput asiointipalvelut"/>
    <x v="0"/>
    <s v="poliisitoimintayksikko.poliisihallitus@poliisi.fi"/>
    <x v="1"/>
    <n v="2020"/>
    <s v="Palvelu on vasta kehitteillä joten palvelulaadun itsearviointia ei vielä tehdä"/>
    <s v="Aselupien hankkimiseen ja ase-elinkeinon harjoittamiseen"/>
    <m/>
    <m/>
    <m/>
    <m/>
    <m/>
    <m/>
    <m/>
    <m/>
    <s v="Kyllä"/>
    <m/>
    <n v="2020"/>
    <m/>
    <s v="Sisäministeriö"/>
    <x v="1"/>
    <m/>
    <m/>
    <m/>
    <m/>
    <s v="Kyllä"/>
    <m/>
    <m/>
    <m/>
    <m/>
    <s v="Kyllä"/>
    <m/>
    <m/>
    <s v="Kyllä"/>
    <m/>
    <m/>
    <m/>
    <m/>
    <s v="Kyllä"/>
    <m/>
    <m/>
    <m/>
  </r>
  <r>
    <x v="21"/>
    <x v="120"/>
    <m/>
    <s v="Kyllä"/>
    <s v="tbd"/>
    <s v="Anonyymi ilmoitus koskien veikkauksen toimihenkilöihin kohdistuvia rahanpesuepäilyksiä."/>
    <x v="0"/>
    <m/>
    <x v="1"/>
    <n v="2020"/>
    <m/>
    <m/>
    <m/>
    <m/>
    <m/>
    <m/>
    <m/>
    <m/>
    <m/>
    <m/>
    <m/>
    <m/>
    <m/>
    <m/>
    <s v="Sisäministeriö"/>
    <x v="1"/>
    <m/>
    <m/>
    <m/>
    <m/>
    <m/>
    <m/>
    <m/>
    <m/>
    <m/>
    <m/>
    <m/>
    <m/>
    <m/>
    <m/>
    <m/>
    <m/>
    <m/>
    <m/>
    <m/>
    <m/>
    <m/>
  </r>
  <r>
    <x v="21"/>
    <x v="121"/>
    <m/>
    <s v="Kyllä"/>
    <s v="tbd"/>
    <s v="voit jättää poliisille ei kiireellisen tiedon internetissä havaitsemastasi epäilyttävästä aineistosta"/>
    <x v="0"/>
    <m/>
    <x v="0"/>
    <m/>
    <m/>
    <m/>
    <m/>
    <m/>
    <m/>
    <m/>
    <m/>
    <m/>
    <m/>
    <m/>
    <m/>
    <m/>
    <m/>
    <m/>
    <s v="Sisäministeriö"/>
    <x v="0"/>
    <m/>
    <m/>
    <m/>
    <m/>
    <m/>
    <m/>
    <m/>
    <m/>
    <m/>
    <m/>
    <m/>
    <m/>
    <m/>
    <m/>
    <m/>
    <m/>
    <m/>
    <m/>
    <m/>
    <m/>
    <m/>
  </r>
  <r>
    <x v="21"/>
    <x v="122"/>
    <m/>
    <s v="Kyllä"/>
    <s v="https://www.suomi.fi/palvelut/ajanvaraus-poliisi/cd9e8fb6-2036-454d-8d46-c776851bcb30"/>
    <m/>
    <x v="0"/>
    <m/>
    <x v="0"/>
    <m/>
    <m/>
    <s v="Asiaa poliisilaitokselle"/>
    <n v="322000"/>
    <m/>
    <m/>
    <m/>
    <m/>
    <m/>
    <m/>
    <m/>
    <m/>
    <m/>
    <m/>
    <m/>
    <s v="Sisäministeriö"/>
    <x v="0"/>
    <m/>
    <m/>
    <m/>
    <m/>
    <m/>
    <m/>
    <m/>
    <m/>
    <m/>
    <m/>
    <m/>
    <m/>
    <m/>
    <m/>
    <m/>
    <m/>
    <m/>
    <m/>
    <m/>
    <m/>
    <m/>
  </r>
  <r>
    <x v="21"/>
    <x v="123"/>
    <s v="https://asiointi.poliisi.fi/asioiverkossa/rikos"/>
    <s v="Kyllä"/>
    <s v="https://www.suomi.fi/palvelut/rikosilmoitus-poliisi/3867acf0-9340-408d-b33b-cb4703767389"/>
    <s v="https://www.suomi.fi/palvelut/rikosilmoitus-poliisi/3867acf0-9340-408d-b33b-cb4703767389"/>
    <x v="0"/>
    <s v="poliisitoimintayksikko.poliisihallitus@poliisi.fi"/>
    <x v="0"/>
    <m/>
    <s v="Palvelulaadun itsearviointi tehdään 3 kk kuluessa."/>
    <s v="Rikoksen uhri, Rikoksen todistaminen, Rikos"/>
    <n v="144433"/>
    <m/>
    <m/>
    <m/>
    <m/>
    <m/>
    <m/>
    <m/>
    <m/>
    <m/>
    <m/>
    <m/>
    <s v="Sisäministeriö"/>
    <x v="0"/>
    <m/>
    <m/>
    <m/>
    <m/>
    <m/>
    <m/>
    <s v="Kyllä"/>
    <m/>
    <m/>
    <m/>
    <m/>
    <m/>
    <m/>
    <s v="Kyllä"/>
    <s v="Kyllä"/>
    <m/>
    <m/>
    <s v="Kyllä"/>
    <m/>
    <m/>
    <m/>
  </r>
  <r>
    <x v="21"/>
    <x v="124"/>
    <s v="https://asiointi.poliisi.fi/asioiverkossa/rikos"/>
    <s v="Kyllä"/>
    <s v="https://www.suomi.fi/palvelut/vastaus-poliisin-automaattista-liikennevalvontaa-koskevaan-kirjeeseen-poliisi/0c5ff916-2a66-4377-b999-291f2d01a999"/>
    <s v="https://www.suomi.fi/palvelut/vastaus-poliisin-automaattista-liikennevalvontaa-koskevaan-kirjeeseen-poliisi/0c5ff916-2a66-4377-b999-291f2d01a999"/>
    <x v="1"/>
    <s v="poliisitoimintayksikko.poliisihallitus@poliisi.fi"/>
    <x v="0"/>
    <m/>
    <s v="Palvelulaadun itsearviointi tehdään 3 kk kuluessa."/>
    <s v="Ylinopeuden ajaminen, Kamera välähti"/>
    <n v="31500"/>
    <m/>
    <m/>
    <m/>
    <m/>
    <m/>
    <m/>
    <m/>
    <m/>
    <m/>
    <m/>
    <m/>
    <s v="Sisäministeriö"/>
    <x v="0"/>
    <m/>
    <m/>
    <m/>
    <m/>
    <m/>
    <m/>
    <s v="Kyllä"/>
    <m/>
    <m/>
    <m/>
    <m/>
    <s v="Kyllä"/>
    <m/>
    <m/>
    <m/>
    <m/>
    <m/>
    <m/>
    <m/>
    <m/>
    <m/>
  </r>
  <r>
    <x v="21"/>
    <x v="125"/>
    <m/>
    <s v="Kyllä"/>
    <s v="tbd"/>
    <s v="Vahvoja sähköisiä tunnisteita tarjoaville organisaatioille tarjottava palvelu, jossa voidaan tarkistaa käytetyn henkilöllisyystodistuksen voimassaolo."/>
    <x v="2"/>
    <s v="poliisitoimintayksikko.poliisihallitus@poliisi.fi"/>
    <x v="0"/>
    <m/>
    <s v="Palvelulaadun itsearviointi tehdään 3 kk kuluessa."/>
    <s v="Vahvan sähköisen tunnistamisvälineen myöntäminen"/>
    <n v="560"/>
    <n v="560"/>
    <m/>
    <m/>
    <m/>
    <m/>
    <m/>
    <m/>
    <s v="Kyllä"/>
    <m/>
    <m/>
    <m/>
    <s v="Sisäministeriö"/>
    <x v="0"/>
    <m/>
    <m/>
    <m/>
    <m/>
    <m/>
    <m/>
    <m/>
    <m/>
    <m/>
    <m/>
    <m/>
    <m/>
    <m/>
    <m/>
    <m/>
    <m/>
    <m/>
    <s v="Kyllä"/>
    <m/>
    <m/>
    <m/>
  </r>
  <r>
    <x v="22"/>
    <x v="126"/>
    <s v="https://asiointi.puolustusvoimat.fi"/>
    <s v="Kyllä"/>
    <s v="https://www.suomi.fi/palvelut/laskuvarjojaakarit-puolustusvoimat/6df1752b-11af-4251-9f4e-49ae38c9bf3e"/>
    <m/>
    <x v="1"/>
    <s v="asiointi.tuki@mil.fi"/>
    <x v="0"/>
    <m/>
    <s v="Palvelulaadun itsearviointi tehdään 3 kk kuluessa."/>
    <s v="Asevelvollisuus, varusmiespalvelus"/>
    <n v="450"/>
    <n v="440"/>
    <m/>
    <m/>
    <m/>
    <m/>
    <m/>
    <s v="Mitattuihin ja todellisiin lukumääriin"/>
    <s v="Ei"/>
    <s v="Ei"/>
    <m/>
    <s v="Palvelu on osa Puolustusvoimien erikoisjoukkohakua."/>
    <s v="Puolustusministeriö"/>
    <x v="0"/>
    <m/>
    <m/>
    <m/>
    <m/>
    <m/>
    <m/>
    <s v="Kyllä"/>
    <m/>
    <m/>
    <m/>
    <m/>
    <m/>
    <m/>
    <m/>
    <m/>
    <m/>
    <m/>
    <m/>
    <m/>
    <m/>
    <m/>
  </r>
  <r>
    <x v="22"/>
    <x v="127"/>
    <s v="https://asiointi.puolustusvoimat.fi"/>
    <s v="Kyllä"/>
    <s v="https://www.suomi.fi/palvelut/sukeltajat-puolustusvoimat/31047a28-7972-493f-9a6c-42480201677c"/>
    <m/>
    <x v="1"/>
    <s v="asiointi.tuki@mil.fi"/>
    <x v="0"/>
    <m/>
    <s v="Palvelulaadun itsearviointi tehdään 3 kk kuluessa."/>
    <s v="Asevelvollisuus, varusmiespalvelus"/>
    <n v="70"/>
    <n v="65"/>
    <m/>
    <m/>
    <m/>
    <m/>
    <m/>
    <s v="Mitattuihin ja todellisiin lukumääriin"/>
    <s v="Ei"/>
    <s v="Ei"/>
    <m/>
    <s v="Palvelu on osa Puolustusvoimien erikoisjoukkohakua."/>
    <s v="Puolustusministeriö"/>
    <x v="0"/>
    <m/>
    <m/>
    <m/>
    <m/>
    <m/>
    <m/>
    <s v="Kyllä"/>
    <m/>
    <m/>
    <m/>
    <m/>
    <m/>
    <m/>
    <m/>
    <m/>
    <m/>
    <m/>
    <m/>
    <m/>
    <m/>
    <m/>
  </r>
  <r>
    <x v="22"/>
    <x v="128"/>
    <s v="https://asiointi.puolustusvoimat.fi"/>
    <s v="Kyllä"/>
    <s v="https://www.suomi.fi/palvelut/lentajat-puolustusvoimat/4610b5dc-9262-43f3-a0c7-05e7a865689d"/>
    <m/>
    <x v="1"/>
    <s v="asiointi.tuki@mil.fi"/>
    <x v="0"/>
    <m/>
    <s v="Palvelulaadun itsearviointi tehdään 3 kk kuluessa."/>
    <s v="Asevelvollisuus, varusmiespalvelus"/>
    <n v="850"/>
    <n v="840"/>
    <m/>
    <m/>
    <m/>
    <m/>
    <m/>
    <s v="Mitattuihin ja todellisiin lukumääriin"/>
    <s v="Ei"/>
    <s v="Ei"/>
    <m/>
    <s v="Palvelu on osa Puolustusvoimien erikoisjoukkohakua."/>
    <s v="Puolustusministeriö"/>
    <x v="0"/>
    <m/>
    <m/>
    <m/>
    <m/>
    <m/>
    <m/>
    <s v="Kyllä"/>
    <m/>
    <m/>
    <m/>
    <m/>
    <m/>
    <m/>
    <m/>
    <m/>
    <m/>
    <m/>
    <m/>
    <m/>
    <m/>
    <m/>
  </r>
  <r>
    <x v="22"/>
    <x v="129"/>
    <s v="https://asiointi.puolustusvoimat.fi"/>
    <s v="Kyllä"/>
    <m/>
    <s v="https://varusmies.fi/erikoisjoukot/urheilukoulu"/>
    <x v="1"/>
    <s v="asiointi.tuki@mil.fi"/>
    <x v="0"/>
    <m/>
    <s v="Palvelulaadun itsearviointi tehdään 3 kk kuluessa."/>
    <s v="Asevelvollisuus, varusmiespalvelus"/>
    <n v="330"/>
    <n v="300"/>
    <m/>
    <m/>
    <m/>
    <m/>
    <m/>
    <s v="Mitattuihin ja todellisiin lukumääriin"/>
    <s v="Ei"/>
    <s v="Ei"/>
    <m/>
    <s v="Palvelu kuuluu ennen varusmiespalvelusta haettaviin tehtäviin."/>
    <s v="Puolustusministeriö"/>
    <x v="0"/>
    <m/>
    <m/>
    <m/>
    <m/>
    <m/>
    <m/>
    <s v="Kyllä"/>
    <m/>
    <m/>
    <m/>
    <m/>
    <m/>
    <m/>
    <m/>
    <m/>
    <m/>
    <m/>
    <m/>
    <m/>
    <m/>
    <m/>
  </r>
  <r>
    <x v="22"/>
    <x v="130"/>
    <s v="https://asiointi.puolustusvoimat.fi"/>
    <s v="Kyllä"/>
    <m/>
    <s v="https://varusmies.fi/varusmiessoittajat"/>
    <x v="1"/>
    <s v="asiointi.tuki@mil.fi"/>
    <x v="0"/>
    <m/>
    <s v="Palvelulaadun itsearviointi tehdään 3 kk kuluessa."/>
    <s v="Asevelvollisuus, varusmiespalvelus"/>
    <n v="200"/>
    <n v="190"/>
    <m/>
    <m/>
    <m/>
    <m/>
    <m/>
    <s v="Mitattuihin ja todellisiin lukumääriin"/>
    <s v="Ei"/>
    <s v="Ei"/>
    <m/>
    <s v="Palvelu kuuluu ennen varusmiespalvelusta haettaviin tehtäviin."/>
    <s v="Puolustusministeriö"/>
    <x v="0"/>
    <m/>
    <m/>
    <m/>
    <m/>
    <m/>
    <m/>
    <s v="Kyllä"/>
    <m/>
    <m/>
    <m/>
    <m/>
    <m/>
    <m/>
    <m/>
    <m/>
    <m/>
    <m/>
    <m/>
    <m/>
    <m/>
    <m/>
  </r>
  <r>
    <x v="22"/>
    <x v="131"/>
    <s v="https://asiointi.puolustusvoimat.fi"/>
    <s v="Kyllä"/>
    <s v="https://www.suomi.fi/palvelut/suomen-kansainvaliset-valmiusjoukot-puolustusvoimat/988f991e-8912-4907-9070-783c31daef2e"/>
    <m/>
    <x v="1"/>
    <s v="asiointi.tuki@mil.fi"/>
    <x v="0"/>
    <m/>
    <s v="Palvelulaadun itsearviointi tehdään 3 kk kuluessa."/>
    <s v="Asevelvollisuus, varusmiespalvelus"/>
    <n v="680"/>
    <n v="670"/>
    <m/>
    <m/>
    <m/>
    <m/>
    <m/>
    <s v="Mitattuihin ja todellisiin lukumääriin"/>
    <s v="Ei"/>
    <s v="Ei"/>
    <m/>
    <s v="Palvelu kuuluu ennen varusmiespalvelusta haettaviin tehtäviin."/>
    <s v="Puolustusministeriö"/>
    <x v="0"/>
    <m/>
    <m/>
    <m/>
    <m/>
    <m/>
    <m/>
    <s v="Kyllä"/>
    <m/>
    <m/>
    <m/>
    <m/>
    <m/>
    <m/>
    <m/>
    <m/>
    <m/>
    <m/>
    <m/>
    <m/>
    <m/>
    <m/>
  </r>
  <r>
    <x v="22"/>
    <x v="132"/>
    <s v="https://asiointi.puolustusvoimat.fi"/>
    <s v="Kyllä"/>
    <s v="https://www.suomi.fi/palvelut/ilmavoimien-sotilaskuljettajat-puolustusvoimat/c4d2b2f7-eb57-4ab5-ba81-69b397b6dd19, https://www.suomi.fi/palvelut/ilmavoimien-tilannevalvojat-ja-taistelunjohtajat-puolustusvoimat/93ae77d7-9916-4b42-9c42-6b09f45d3052, https://www.suomi.fi/palvelut/havittaja-helikopteri-ja-lennokkiapumekaanikot-puolustusvoimat/7dadc23b-68e2-40c7-bb65-b37618d8c67d"/>
    <m/>
    <x v="1"/>
    <s v="asiointi.tuki@mil.fi"/>
    <x v="0"/>
    <m/>
    <s v="Palvelulaadun itsearviointi tehdään 3 kk kuluessa."/>
    <s v="Asevelvollisuus, varusmiespalvelus"/>
    <n v="370"/>
    <n v="360"/>
    <m/>
    <m/>
    <m/>
    <m/>
    <m/>
    <s v="Mitattuihin ja todellisiin lukumääriin"/>
    <s v="Ei"/>
    <s v="Ei"/>
    <m/>
    <s v="Palvelu kuuluu ennen varusmiespalvelusta haettaviin tehtäviin."/>
    <s v="Puolustusministeriö"/>
    <x v="0"/>
    <m/>
    <m/>
    <m/>
    <m/>
    <m/>
    <m/>
    <s v="Kyllä"/>
    <m/>
    <m/>
    <m/>
    <m/>
    <m/>
    <m/>
    <m/>
    <m/>
    <m/>
    <m/>
    <m/>
    <m/>
    <m/>
    <m/>
  </r>
  <r>
    <x v="22"/>
    <x v="133"/>
    <s v="https://asiointi.puolustusvoimat.fi"/>
    <s v="Kyllä"/>
    <m/>
    <s v="https://varusmies.fi/elektronisen-sodankaynnin-koulutus"/>
    <x v="1"/>
    <s v="asiointi.tuki@mil.fi"/>
    <x v="0"/>
    <m/>
    <s v="Palvelulaadun itsearviointi tehdään 3 kk kuluessa."/>
    <s v="Asevelvollisuus, varusmiespalvelus"/>
    <n v="120"/>
    <n v="95"/>
    <m/>
    <m/>
    <m/>
    <m/>
    <m/>
    <s v="Mitattuihin ja todellisiin lukumääriin"/>
    <s v="Ei"/>
    <s v="Ei"/>
    <m/>
    <s v="Palvelu kuuluu ennen varusmiespalvelusta haettaviin tehtäviin."/>
    <s v="Puolustusministeriö"/>
    <x v="0"/>
    <m/>
    <m/>
    <m/>
    <m/>
    <m/>
    <m/>
    <s v="Kyllä"/>
    <m/>
    <m/>
    <m/>
    <m/>
    <m/>
    <m/>
    <m/>
    <m/>
    <m/>
    <m/>
    <m/>
    <m/>
    <m/>
    <m/>
  </r>
  <r>
    <x v="22"/>
    <x v="134"/>
    <s v="https://asiointi.puolustusvoimat.fi"/>
    <s v="Kyllä"/>
    <m/>
    <s v="Alokaskysely on 3 kuukautta ennen varusmiespalveluksen alkua täytettävä kysely."/>
    <x v="1"/>
    <s v="asiointi.tuki@mil.fi"/>
    <x v="0"/>
    <m/>
    <s v="Palvelulaadun itsearviointi tehdään 3 kk kuluessa."/>
    <s v="Asevelvollisuus, varusmiespalvelus"/>
    <n v="24000"/>
    <n v="21000"/>
    <m/>
    <m/>
    <m/>
    <m/>
    <m/>
    <s v="Mitattuihin ja todellisiin lukumääriin"/>
    <s v="Ei"/>
    <s v="Ei"/>
    <m/>
    <s v="Palvelu liittyy varusmiespalveluksen aloittamiseen."/>
    <s v="Puolustusministeriö"/>
    <x v="0"/>
    <m/>
    <m/>
    <m/>
    <m/>
    <m/>
    <m/>
    <s v="Kyllä"/>
    <m/>
    <m/>
    <m/>
    <m/>
    <m/>
    <m/>
    <m/>
    <m/>
    <m/>
    <m/>
    <m/>
    <m/>
    <m/>
    <m/>
  </r>
  <r>
    <x v="22"/>
    <x v="135"/>
    <s v="https://asiointi.puolustusvoimat.fi"/>
    <s v="Kyllä"/>
    <s v="https://www.suomi.fi/palvelut/palveluksen-aloittamisajan-tai-paikan-muutos-puolustusvoimat/ee36924c-164e-4710-b313-647b47e0b3f9"/>
    <m/>
    <x v="1"/>
    <s v="asiointi.tuki@mil.fi"/>
    <x v="1"/>
    <n v="2019"/>
    <s v="Palvelu on vasta kehitteillä joten palvelulaadun itsearviointia ei vielä tehdä"/>
    <s v="Asevelvollisuus, varusmiespalvelus"/>
    <n v="3000"/>
    <m/>
    <m/>
    <m/>
    <m/>
    <m/>
    <m/>
    <s v="Mitattuihin ja todellisiin lukumääriin"/>
    <s v="Ei"/>
    <s v="Ei"/>
    <m/>
    <s v="Palvelu tulee olemaan osa asevelvollisen palvelua."/>
    <s v="Puolustusministeriö"/>
    <x v="0"/>
    <m/>
    <m/>
    <m/>
    <m/>
    <m/>
    <m/>
    <s v="Kyllä"/>
    <m/>
    <m/>
    <m/>
    <m/>
    <m/>
    <m/>
    <m/>
    <m/>
    <m/>
    <m/>
    <m/>
    <m/>
    <m/>
    <m/>
  </r>
  <r>
    <x v="22"/>
    <x v="136"/>
    <s v="https://asiointi.puolustusvoimat.fi"/>
    <s v="Kyllä"/>
    <s v="https://www.suomi.fi/palvelut/vapautus-kertausharjoituksesta-puolustusvoimat/bb9ab3d0-2bc8-4954-a6f7-5c994c9cdbd9"/>
    <m/>
    <x v="1"/>
    <s v="asiointi.tuki@mil.fi"/>
    <x v="1"/>
    <n v="2020"/>
    <s v="Palvelu on vasta kehitteillä joten palvelulaadun itsearviointia ei vielä tehdä"/>
    <s v="Asevelvollisuus"/>
    <n v="2000"/>
    <m/>
    <m/>
    <m/>
    <m/>
    <m/>
    <m/>
    <s v="Arvioon lukumääristä"/>
    <s v="Ei"/>
    <s v="Ei"/>
    <m/>
    <s v="Palvelu on osa asevelvollisen palveluja."/>
    <s v="Puolustusministeriö"/>
    <x v="1"/>
    <m/>
    <m/>
    <m/>
    <m/>
    <m/>
    <m/>
    <s v="Kyllä"/>
    <m/>
    <m/>
    <m/>
    <m/>
    <m/>
    <m/>
    <m/>
    <m/>
    <m/>
    <m/>
    <m/>
    <m/>
    <m/>
    <m/>
  </r>
  <r>
    <x v="22"/>
    <x v="137"/>
    <s v="https://asiointi.puolustusvoimat.fi"/>
    <s v="Kyllä"/>
    <s v="https://www.suomi.fi/palvelut/reservin-taydennyskurssit-puolustusvoimat/1d1dc160-8ed0-4e5f-8bc2-2506d4938347"/>
    <m/>
    <x v="1"/>
    <s v="asiointi.tuki@mil.fi"/>
    <x v="1"/>
    <n v="2020"/>
    <s v="Palvelu on vasta kehitteillä joten palvelulaadun itsearviointia ei vielä tehdä"/>
    <s v="Asevelvollisuus"/>
    <m/>
    <m/>
    <m/>
    <m/>
    <m/>
    <m/>
    <m/>
    <m/>
    <s v="Ei"/>
    <s v="Ei"/>
    <m/>
    <s v="Palvelu on osa asevelvollisen palveluja."/>
    <s v="Puolustusministeriö"/>
    <x v="1"/>
    <m/>
    <m/>
    <m/>
    <m/>
    <m/>
    <m/>
    <s v="Kyllä"/>
    <m/>
    <m/>
    <m/>
    <m/>
    <m/>
    <m/>
    <m/>
    <m/>
    <m/>
    <m/>
    <m/>
    <m/>
    <m/>
    <m/>
  </r>
  <r>
    <x v="22"/>
    <x v="138"/>
    <s v="https://asiointi.puolustusvoimat.fi"/>
    <s v="Kyllä"/>
    <s v="https://www.suomi.fi/palvelut/naisten-vapaaehtoinen-asepalvelus-puolustusvoimat/c6bd17e9-7486-4d5c-b474-a2372cd28075"/>
    <m/>
    <x v="1"/>
    <s v="asiointi.tuki@mil.fi"/>
    <x v="1"/>
    <n v="2020"/>
    <s v="Palvelu on vasta kehitteillä joten palvelulaadun itsearviointia ei vielä tehdä"/>
    <s v="Asevelvollisuus, varusmiespalvelus"/>
    <n v="1500"/>
    <m/>
    <m/>
    <m/>
    <m/>
    <m/>
    <m/>
    <s v="Mitattuihin ja todellisiin lukumääriin"/>
    <s v="Ei"/>
    <s v="Ei"/>
    <m/>
    <s v="Palvelu on osa asevelvollisen palveluja."/>
    <s v="Puolustusministeriö"/>
    <x v="1"/>
    <m/>
    <m/>
    <m/>
    <m/>
    <m/>
    <m/>
    <s v="Kyllä"/>
    <m/>
    <m/>
    <m/>
    <m/>
    <m/>
    <m/>
    <m/>
    <m/>
    <m/>
    <m/>
    <m/>
    <m/>
    <m/>
    <m/>
  </r>
  <r>
    <x v="22"/>
    <x v="139"/>
    <s v="https://asiointi.puolustusvoimat.fi"/>
    <s v="Kyllä"/>
    <m/>
    <s v="Aluevalvontalain alaisia palveluja."/>
    <x v="0"/>
    <s v="asiointi.tuki@mil.fi"/>
    <x v="1"/>
    <n v="2020"/>
    <s v="Palvelu on vasta kehitteillä joten palvelulaadun itsearviointia ei vielä tehdä"/>
    <s v="Aluevalvontalaki"/>
    <m/>
    <m/>
    <m/>
    <m/>
    <m/>
    <m/>
    <m/>
    <m/>
    <s v="Ei"/>
    <s v="Ei"/>
    <m/>
    <m/>
    <s v="Puolustusministeriö"/>
    <x v="1"/>
    <m/>
    <m/>
    <m/>
    <m/>
    <m/>
    <m/>
    <m/>
    <m/>
    <m/>
    <m/>
    <m/>
    <m/>
    <m/>
    <m/>
    <m/>
    <m/>
    <m/>
    <m/>
    <m/>
    <m/>
    <m/>
  </r>
  <r>
    <x v="22"/>
    <x v="140"/>
    <s v="https://asiointi.puolustusvoimat.fi"/>
    <s v="Kyllä"/>
    <m/>
    <s v="Työnantaja voi varata henkilöstönsä jäseniä kriittisiin töihin myös poikkeusoloissa. Tällöin työntekijän sodan ajan tehtävä on toimia työnantajansa palveluksessa yhteiskunnan elintärkeiden toimintojen turvaamiseksi."/>
    <x v="0"/>
    <s v="asiointi.tuki@mil.fi"/>
    <x v="1"/>
    <n v="2020"/>
    <s v="Palvelu on vasta kehitteillä joten palvelulaadun itsearviointia ei vielä tehdä"/>
    <s v="Asevelvollisuus"/>
    <m/>
    <m/>
    <m/>
    <m/>
    <m/>
    <m/>
    <m/>
    <m/>
    <s v="Ei"/>
    <s v="Ei"/>
    <m/>
    <m/>
    <s v="Puolustusministeriö"/>
    <x v="1"/>
    <m/>
    <m/>
    <m/>
    <m/>
    <m/>
    <m/>
    <s v="Kyllä"/>
    <m/>
    <m/>
    <m/>
    <m/>
    <m/>
    <m/>
    <s v="Kyllä"/>
    <m/>
    <m/>
    <m/>
    <m/>
    <m/>
    <m/>
    <m/>
  </r>
  <r>
    <x v="22"/>
    <x v="141"/>
    <m/>
    <s v="Kyllä"/>
    <m/>
    <s v="Mobiilisovellus, jossa asevelvollinen voi hoitaa asevelvollisuusasioitaan; lomat, matkustus jne."/>
    <x v="1"/>
    <s v="asiointi.tuki@mil.fi"/>
    <x v="1"/>
    <n v="2020"/>
    <s v="Palvelu on vasta kehitteillä joten palvelulaadun itsearviointia ei vielä tehdä"/>
    <s v="Asevelvollisuus, varusmiespalvelus"/>
    <m/>
    <m/>
    <m/>
    <m/>
    <m/>
    <m/>
    <m/>
    <m/>
    <s v="Ei"/>
    <s v="Ei"/>
    <m/>
    <m/>
    <s v="Puolustusministeriö"/>
    <x v="1"/>
    <m/>
    <m/>
    <m/>
    <m/>
    <m/>
    <m/>
    <s v="Kyllä"/>
    <m/>
    <m/>
    <m/>
    <m/>
    <m/>
    <m/>
    <m/>
    <m/>
    <m/>
    <m/>
    <m/>
    <m/>
    <m/>
    <m/>
  </r>
  <r>
    <x v="22"/>
    <x v="142"/>
    <m/>
    <s v="Kyllä"/>
    <m/>
    <s v="Chatbot-ratkaisun tavoitteena on tuottaa vastaukset asevelvollisten usein kysyttyihin kysymyksiin."/>
    <x v="1"/>
    <s v="asiointi.tuki@mil.fi"/>
    <x v="1"/>
    <n v="2020"/>
    <s v="Palvelu on vasta kehitteillä joten palvelulaadun itsearviointia ei vielä tehdä"/>
    <s v="Asevelvollisuus, varusmiespalvelus"/>
    <m/>
    <m/>
    <m/>
    <m/>
    <m/>
    <m/>
    <m/>
    <m/>
    <s v="Ei"/>
    <s v="Ei"/>
    <m/>
    <m/>
    <s v="Puolustusministeriö"/>
    <x v="1"/>
    <m/>
    <m/>
    <m/>
    <m/>
    <m/>
    <m/>
    <s v="Kyllä"/>
    <m/>
    <m/>
    <m/>
    <m/>
    <m/>
    <m/>
    <m/>
    <m/>
    <m/>
    <m/>
    <m/>
    <m/>
    <m/>
    <m/>
  </r>
  <r>
    <x v="22"/>
    <x v="143"/>
    <s v="https://asiointi.puolustusvoimat.fi"/>
    <s v="Kyllä"/>
    <m/>
    <s v="https://varusmies.fi/erityistehtavat"/>
    <x v="1"/>
    <s v="asiointi.tuki@mil.fi"/>
    <x v="0"/>
    <m/>
    <s v="Palvelulaadun itsearviointi tehdään 3 kk kuluessa."/>
    <s v="Asevelvollisuus, varusmiespalvelus"/>
    <n v="500"/>
    <n v="500"/>
    <m/>
    <m/>
    <m/>
    <m/>
    <m/>
    <s v="Mitattuihin ja todellisiin lukumääriin"/>
    <s v="Ei"/>
    <s v="Ei"/>
    <m/>
    <s v="Palvelu kuuluu varusmiespalveluksen aikana haettaviin tehtäviin."/>
    <s v="Puolustusministeriö"/>
    <x v="0"/>
    <m/>
    <m/>
    <m/>
    <m/>
    <m/>
    <m/>
    <s v="Kyllä"/>
    <m/>
    <m/>
    <m/>
    <m/>
    <m/>
    <m/>
    <m/>
    <m/>
    <m/>
    <m/>
    <m/>
    <m/>
    <m/>
    <m/>
  </r>
  <r>
    <x v="23"/>
    <x v="144"/>
    <s v="https://asiointi.puolustusvoimat.fi"/>
    <s v="Kyllä"/>
    <s v="https://www.suomi.fi/palvelut/erikoisrajajaakarit-puolustusvoimat/1bf5e1ad-5838-4d14-b6fd-1f5907c96c66"/>
    <m/>
    <x v="1"/>
    <s v="asiointi.tuki@mil.fi"/>
    <x v="0"/>
    <m/>
    <s v="Palvelulaadun itsearviointi tehdään 3 kk kuluessa."/>
    <s v="Asevelvollisuus, varusmiespalvelus"/>
    <n v="330"/>
    <n v="320"/>
    <m/>
    <m/>
    <m/>
    <m/>
    <m/>
    <s v="Mitattuihin ja todellisiin lukumääriin"/>
    <s v="Ei"/>
    <s v="Ei"/>
    <m/>
    <s v="Palvelu on osa Puolustusvoimien erikoisjoukkohakua."/>
    <s v="Puolustusministeriö"/>
    <x v="0"/>
    <m/>
    <m/>
    <m/>
    <m/>
    <m/>
    <m/>
    <s v="Kyllä"/>
    <m/>
    <m/>
    <m/>
    <m/>
    <m/>
    <m/>
    <m/>
    <m/>
    <m/>
    <m/>
    <m/>
    <m/>
    <m/>
    <m/>
  </r>
  <r>
    <x v="24"/>
    <x v="145"/>
    <s v="https://oma.riista.fi"/>
    <m/>
    <s v="Ei ole kuvattu"/>
    <s v="Riistakonsernin sähköinen asiointipalvelu"/>
    <x v="0"/>
    <s v="ville.hokkanen@riista.fi"/>
    <x v="0"/>
    <m/>
    <s v="Palvelulaadun itsearviointi tehdään 3 kk kuluessa."/>
    <s v="Muutaman vuoden sisällä kaikki riistahallintoon liittyvät lupa- datan tallennus ja analysointipalvelut"/>
    <s v="Lupiin liittyviä tapahtumia 5000, erillisiä kirjauksia saaliista ja havainnoista yhteensä satoja tuhansia.  "/>
    <s v="Kaikki edellä mainittu"/>
    <n v="200"/>
    <n v="500"/>
    <n v="0"/>
    <n v="0"/>
    <m/>
    <m/>
    <s v="Kyllä"/>
    <m/>
    <m/>
    <s v="Olemme olleet ensimmäisellä tiekartalla, mutta itsenäisenä julkisoikeudellisena laitoksena emme ole tehneet kuvauksia palvelutietovarantoon. Emme katsoneet sen tuottavan asiakaskuntamme osalta riittävää lisäarvoa."/>
    <s v="Maa- ja metsätalousministeriö"/>
    <x v="0"/>
    <m/>
    <m/>
    <m/>
    <m/>
    <m/>
    <m/>
    <s v="Kyllä"/>
    <m/>
    <m/>
    <s v="Kyllä"/>
    <m/>
    <m/>
    <m/>
    <m/>
    <m/>
    <m/>
    <m/>
    <s v="Kyllä"/>
    <m/>
    <m/>
    <m/>
  </r>
  <r>
    <x v="25"/>
    <x v="146"/>
    <s v="https://hyrra.ruokavirasto.fi/login.html"/>
    <s v="Kyllä"/>
    <s v="https://www.suomi.fi/palvelut/verkkoasiointi/hyrra-maaseudun-tukien-sahkoinen-asiointipalvelu-maaseutuvirasto/d0babc36-28a3-44e3-8485-056b6a706ad3"/>
    <m/>
    <x v="0"/>
    <s v="sirpa.soukkala@ruokavirasto.fi"/>
    <x v="0"/>
    <m/>
    <s v="Palvelulaadun itsearviointi tehdään 3 kk kuluessa."/>
    <s v="yrityksen perustaminen, sukupolven vaihdos, toimivan yrityksen kehittäminen, yhteisön elämänlaadun parantaminen, tiedonvälitys ja koulutuksen jakaminen, ympäristöhuolto, infrastruktuurin parantaminen, tietoliikenneyhteyksien parantaminen"/>
    <n v="120000"/>
    <n v="110000"/>
    <m/>
    <m/>
    <m/>
    <n v="10000"/>
    <s v="Paperiprosessilla aloitettu asiointi"/>
    <s v="Arvioon lukumääristä"/>
    <s v="Ei"/>
    <s v="Ei"/>
    <m/>
    <m/>
    <s v="Maa- ja metsätalousministeriö"/>
    <x v="0"/>
    <m/>
    <m/>
    <m/>
    <s v="Kyllä"/>
    <s v="Kyllä"/>
    <s v="Kyllä"/>
    <m/>
    <m/>
    <m/>
    <m/>
    <s v="Kyllä"/>
    <m/>
    <s v="Kyllä"/>
    <m/>
    <m/>
    <m/>
    <m/>
    <s v="Kyllä"/>
    <s v="Kyllä"/>
    <m/>
    <m/>
  </r>
  <r>
    <x v="25"/>
    <x v="147"/>
    <s v="https://asiointi.ruokavirasto.fi"/>
    <s v="Kyllä"/>
    <m/>
    <s v="Loppuasiakas näkee omiin näytteisiinsä /toimintaansa liittyvät tulokset, päätökset ja raportit palvelun kautta. Loppuasiakas voi ilmoittaa uudesta toiminnasta ja toimintaan liittyvistä muutoksista lomakkeilla."/>
    <x v="0"/>
    <s v="merja.vala@ruokavirasto.fi"/>
    <x v="1"/>
    <n v="2019"/>
    <s v="Palvelulaadun itsearviointi tehdään 3 kk kuluessa."/>
    <s v="Liiketoiminnan aloittaminen, liiketoiminnan päättäminen, muutokset liiketoiminnassa, liiketoimintaan liittyvät raportit ja päätökset"/>
    <m/>
    <m/>
    <m/>
    <m/>
    <m/>
    <m/>
    <m/>
    <m/>
    <s v="Kyllä"/>
    <m/>
    <m/>
    <s v="Palvelutapahtumamääriä uusien ilmoitusten sekä muutos- ja lopetusilmoitus osalta vaikea arvioida kun palvelu ei ole vielä käytössä. VRK:lle kerrottu kesällä 2018 volyymiarvioksi kyselyitä/kk 1000-3000 kpl/kk."/>
    <s v="Maa- ja metsätalousministeriö"/>
    <x v="0"/>
    <m/>
    <m/>
    <m/>
    <m/>
    <s v="Kyllä"/>
    <m/>
    <m/>
    <m/>
    <m/>
    <m/>
    <m/>
    <m/>
    <s v="Kyllä"/>
    <m/>
    <s v="Kyllä"/>
    <m/>
    <m/>
    <s v="Kyllä"/>
    <m/>
    <m/>
    <m/>
  </r>
  <r>
    <x v="25"/>
    <x v="148"/>
    <s v="ilppa.fi"/>
    <s v="Kyllä"/>
    <m/>
    <s v="ilppa - Ympäristöterveydenhuollon sähköisen asioinnin palvelussa käytetään Suomi.fi tunnistusta, jotta asiakas saadaan vahvasti tunnistettua. Asiointisovelluksessa on käytössä yhteiskäyttöinen ratkaisu, jossa henkilötunnus pseudonomisoidaan heti tunnistustapahtuman jälkeen. Tietojärjestelmään talletetaan 1994/763 Terveydensuojelulain 13 § ja 2006/23 Elintarvikelaki 13 §, 83 § ja 84 § nojalla tarvittavat tunnistetiedot.   Asiointipalvelussa elintarvikehuoneiston ja terveydensuojelulain mukaista toimintaa harjoittavat toimijat voivat ilmoittaa toiminnan aloittamisesta, toiminnan olennaisesta muuttumisesta sekä toiminnan lopettamisesta ja keskeyttämisestä. Palveluun toteutetaan myös mahdollisuus ilmoittaa sairastumisesta, jonka epäillään johtuvan elintarvikkeesta, talousvedestä tai uimavedestä sekä asunnontarkastuspyynnöstä. Ilmoitusten tiedot tulevat sähköisesti suoraan viranomaisen käyttämään Vati-järjestelmään, jossa ympäristöterveydenhuollon valvontayksiköt käsittelevät ilmoitukset. Puhelimitse ja paperilomakkeilla tapahtuva ilmoitusmahdollisuus säilyy sähköisen palvelun rinnalla."/>
    <x v="0"/>
    <s v="katri.klingberg@ruokavirasto.fi"/>
    <x v="1"/>
    <n v="2019"/>
    <s v="Palvelu on vasta kehitteillä joten palvelulaadun itsearviointia ei vielä tehdä"/>
    <s v="Liiketoimintatapahtumat: Elintarvikealan tai terveydensuojelulain mukaisen ilmoituksen varaisen toiminnan aloittaminen, keskeyttäminen tai lopettaminen. Toiminnan olennainen muuttuminen.  Elämäntapahtumat: Sairastuminen, jonka epäillään johtuvan elintarvikkeesta, talousvedestä tai uimavedestä."/>
    <n v="30000"/>
    <n v="18000"/>
    <m/>
    <m/>
    <m/>
    <n v="12000"/>
    <s v="Paperilomake"/>
    <s v="Arvioon lukumääristä"/>
    <s v="Ei"/>
    <s v="Ei"/>
    <m/>
    <m/>
    <s v="Maa- ja metsätalousministeriö"/>
    <x v="0"/>
    <m/>
    <m/>
    <s v="Kyllä"/>
    <m/>
    <m/>
    <m/>
    <m/>
    <m/>
    <m/>
    <m/>
    <s v="Kyllä"/>
    <m/>
    <s v="Kyllä"/>
    <m/>
    <s v="Kyllä"/>
    <m/>
    <m/>
    <s v="Kyllä"/>
    <m/>
    <m/>
    <m/>
  </r>
  <r>
    <x v="25"/>
    <x v="149"/>
    <s v="https://epr.ruokavirasto.fi/"/>
    <s v="Kyllä"/>
    <m/>
    <s v="-  Jokaisen eläintenpitäjän, joka pitää nautoja, sikoja, lampaita, vuohia, siipikarjaa, mehiläisiä, kimalaisia, turkiseläimiä tai kameli- ja hirvieläimiä, on rekisteröidyttävä eläintenpitäjäksi riippumatta eläinten määrästä tai niiden käyttötarkoituksesta. Samassa yhteydessä rekisteröidään pitopaikka siihen maantieteelliseen paikkaan, jossa eläimiä pidetään. Toimintaan liittyvät muutokset tulee ilmoittaa viimeistään kuukauden kuluttua tapahtumasta. Asiointipalvelun kautta eläintenpitäjä voi tehdä ja päivittää ilmoituksia eläintenpidosta ja pitopaikoista -          Myös eläinvälittäjät ovat velvollisia tekemään toiminnastaan ilmoituksen. Alustavan suunnitelman mukaan asiointi mahdollistuu asiointipalvelun kautta tehtäväksi vuonna 2021."/>
    <x v="0"/>
    <s v="tiina.sipila@ruokavirasto.fi"/>
    <x v="1"/>
    <n v="2019"/>
    <s v="Palvelu on vasta kehitteillä joten palvelulaadun itsearviointia ei vielä tehdä"/>
    <s v="Eläintenpitotoiminnan aloitus, muokkaus, lopettaminen yksityishenkilöillä ja yrityksillä Pitopaikkojen perustaminen, muokkaus, lopettaminen yksityishenkilöillä ja yrityksillä Haaskapaikkojen perustaminen, muokkaus, lopettaminen yksityishenkilöillä ja yrityksillä"/>
    <m/>
    <m/>
    <m/>
    <m/>
    <m/>
    <m/>
    <m/>
    <m/>
    <s v="Ei"/>
    <s v="Ei"/>
    <m/>
    <m/>
    <s v="Maa- ja metsätalousministeriö"/>
    <x v="0"/>
    <m/>
    <m/>
    <m/>
    <m/>
    <s v="Kyllä"/>
    <m/>
    <m/>
    <m/>
    <m/>
    <m/>
    <s v="Kyllä"/>
    <m/>
    <s v="Kyllä"/>
    <m/>
    <s v="Kyllä"/>
    <m/>
    <m/>
    <s v="Kyllä"/>
    <m/>
    <m/>
    <m/>
  </r>
  <r>
    <x v="25"/>
    <x v="150"/>
    <s v="vipu.ruokavirasto.fi"/>
    <s v="Kyllä"/>
    <s v="https://www.suomi.fi/palvelut/verkkoasiointi/vipu-viljelijan-verkkoasiointi-maaseutuvirasto/5ecf05d3-2a92-443f-8a67-9db40647ac91"/>
    <m/>
    <x v="0"/>
    <s v="jukka.pekonniemi@ruokavirasto.fi; jussi.tuumi@ruokavirasto.fi"/>
    <x v="0"/>
    <m/>
    <s v="Palvelulaadun itsearviointi tehdään 3 kk kuluessa."/>
    <s v="Maataloustukien hakeminen (vuosittain) ja maataloustukiin liittyvien ilmoitusten tekeminen, maatalousyrityksen toiminnan aloittaminen "/>
    <n v="94501"/>
    <n v="88865"/>
    <m/>
    <m/>
    <m/>
    <n v="5636"/>
    <s v="Hakemuksen/ilmoituksen jättäminen paperisella lomakkeella"/>
    <s v="Mitattuihin ja todellisiin lukumääriin"/>
    <s v="Kyllä"/>
    <m/>
    <m/>
    <m/>
    <s v="Maa- ja metsätalousministeriö"/>
    <x v="0"/>
    <m/>
    <m/>
    <m/>
    <m/>
    <s v="Kyllä"/>
    <m/>
    <m/>
    <m/>
    <m/>
    <m/>
    <s v="Kyllä"/>
    <m/>
    <s v="Kyllä"/>
    <m/>
    <s v="Kyllä"/>
    <s v="Kyllä"/>
    <m/>
    <m/>
    <m/>
    <m/>
    <m/>
  </r>
  <r>
    <x v="25"/>
    <x v="151"/>
    <s v="https://elainlaakarirekisteri-asiointi.evira.fi  https://elainlaakarirekisteri-asiointi.ruokavirasto.fi"/>
    <m/>
    <m/>
    <s v="Laillistetuille ja väliaikaisesti ammattia harjoittaville eläinlääkäreille suunnattu asiointipalvelu netissä.  Eläinlääkärit voivat käydä palvelussa katsomassa ja päivittämässä omia perustietojaan, omien toimiensa tietoja sekä hallinnoida lupia yhteystietojensa luovuttamisesta apteekeille, lääketukkukaupoille, suoramarkkinointiin, mielipide- ja markkinointitutkimukseen, sukututkimukseen tai henkilömatrikkelia varten. Palvelu näyttää myös omat koulutustiedot&amp;toimiluvat sekä eläinlääkäriin kohdistuvat mahdolliset rajoitukset&amp;varoitukset."/>
    <x v="1"/>
    <s v="piia.virtanen@ruokavirasto.fi; heini.peltoniemi@ruokavirasto.fi"/>
    <x v="0"/>
    <m/>
    <s v="Palvelulaadun itsearviointi tehdään 3 kk kuluessa."/>
    <s v="Ammattiin valmistumiseen, sukunimen vaihtuminen, sukupuolen vaihtuminen, kuolema, osoitteen muutokset, työpaikan muutokset, ammatinharjoittamisen rajoitukset ja varoitukset, eläkkeelle siirtyminen, maahan muutto (ulkomaalaiset eläinlääkärit, joilla hetu)"/>
    <n v="180000"/>
    <n v="1127"/>
    <n v="50"/>
    <n v="10"/>
    <n v="0"/>
    <m/>
    <m/>
    <s v="Arvioon lukumääristä"/>
    <s v="Ei"/>
    <s v="Ei"/>
    <m/>
    <s v="Käyttää palvelua, jonka kautta haetaan tiedot VRK:sta."/>
    <s v="Maa- ja metsätalousministeriö"/>
    <x v="0"/>
    <s v="Kyllä"/>
    <s v="Kyllä"/>
    <m/>
    <m/>
    <s v="Kyllä"/>
    <s v="Kyllä"/>
    <m/>
    <s v="Kyllä"/>
    <s v="Kyllä"/>
    <m/>
    <m/>
    <m/>
    <m/>
    <m/>
    <m/>
    <m/>
    <m/>
    <m/>
    <m/>
    <m/>
    <m/>
  </r>
  <r>
    <x v="25"/>
    <x v="152"/>
    <s v="https://niemi.mmm.fi/elain/"/>
    <s v="Kyllä"/>
    <s v="Ei ole kuvattu"/>
    <s v="Rekisteriin tulee ilmoittaa eläinten poikimiset, poistot, ostot ja siirrot 7 päivän kuluessa tapahtumasta. Välittäjien ja teurastamoiden on tehtävä välitys- ja teurastusilmoituksensa. Sähköinen asiointisovellus eläintenpitäjille on netissä."/>
    <x v="0"/>
    <s v="jenni.knuuttila@ruokavirasto.fi"/>
    <x v="0"/>
    <m/>
    <s v="Palvelulaadun itsearviointi tehdään 3 kk kuluessa."/>
    <s v="Lampaiden ja/tai vuohien pitämiseen harrastustoimintana tai elinkeinona liittyy yksilöeläinrekisterin tietojen ylläpitäminen viralliseen rekisteriin."/>
    <m/>
    <m/>
    <m/>
    <m/>
    <m/>
    <m/>
    <m/>
    <m/>
    <s v="Kyllä"/>
    <m/>
    <m/>
    <m/>
    <s v="Maa- ja metsätalousministeriö"/>
    <x v="0"/>
    <m/>
    <m/>
    <m/>
    <m/>
    <m/>
    <m/>
    <m/>
    <m/>
    <m/>
    <m/>
    <m/>
    <m/>
    <m/>
    <m/>
    <m/>
    <m/>
    <m/>
    <m/>
    <m/>
    <m/>
    <m/>
  </r>
  <r>
    <x v="25"/>
    <x v="153"/>
    <s v="https://niemi.mmm.fi/elain/"/>
    <s v="Kyllä"/>
    <s v="Ei ole kuvattu"/>
    <s v="Eläintenpitäjä on velvollinen ilmoittamaan sikarekisteriin eläimen siirtämisestä, luovuttamisesta tai vastaanottamisesta viimeistään seitsemäntenä päivänä tapahtumasta. Pitopaikkakohtaiset eläinmääräilmoitus on myös tehtävä jokaisen kalenterikuukauden osalta. Sähköinen asiointisovellus eläintenpitäjille on netissä. Teurastamot ja välittäjät voivat tehdä ilmoituksensa myös eläinrekisterin rajapinnan kautta."/>
    <x v="0"/>
    <s v="jenni.knuuttila@ruokavirasto.fi"/>
    <x v="0"/>
    <m/>
    <s v="Palvelulaadun itsearviointi tehdään 3 kk kuluessa."/>
    <s v="Sikojen pitämiseen harrastustoimintana tai elinkeinona liittyy ryhmäeläinrekisterin tietojen ylläpitäminen viralliseen rekisteriin."/>
    <m/>
    <m/>
    <m/>
    <m/>
    <m/>
    <m/>
    <m/>
    <m/>
    <s v="Kyllä"/>
    <m/>
    <m/>
    <m/>
    <s v="Maa- ja metsätalousministeriö"/>
    <x v="0"/>
    <m/>
    <m/>
    <m/>
    <m/>
    <m/>
    <m/>
    <m/>
    <m/>
    <m/>
    <m/>
    <m/>
    <m/>
    <m/>
    <m/>
    <m/>
    <m/>
    <m/>
    <m/>
    <m/>
    <m/>
    <m/>
  </r>
  <r>
    <x v="25"/>
    <x v="154"/>
    <s v="https://niemi.mmm.fi/elain/"/>
    <s v="Kyllä"/>
    <s v="Ei ole kuvattu"/>
    <s v="Jokainen 9.7.2005 ja sen jälkeen syntynyt lammas ja vuohi on merkittävä Ruokaviraston hyväksymillä korvamerkeillä. Merkit on kiinnitettävä ennen eläinten siirtoa syntymäpitopaikasta, mutta kuitenkin viimeistään 6 kuukauden ikäisenä. Eläintenpitäjä on vastuussa eläintensä asianmukaisesta merkitsemisestä. Palvelun kautta eläintenpitäjät voivat tilata uusia korvamerkkejä sekä korvausmerkkejä pudonneiden tilalle. Eläintenpitäjä voi myös tarkastella tilausten tietoja sekä tilausten toimeenpanon tilatietoja. Palvelun kautta korvamerkkitoimittajat hakevat tilaukset toimeenpantavaksi."/>
    <x v="0"/>
    <s v="jenni.knuuttila@ruokavirasto.fi"/>
    <x v="0"/>
    <m/>
    <s v="Palvelulaadun itsearviointi tehdään 3 kk kuluessa."/>
    <s v="Lampaiden ja/tai vuohien pitämiseen harrastustoimintana tai elinkeinona liittyy eläinten merkitseminen Ruokaviraston hyväksyminen tunnistimin. "/>
    <m/>
    <m/>
    <m/>
    <m/>
    <m/>
    <m/>
    <m/>
    <m/>
    <s v="Kyllä"/>
    <m/>
    <m/>
    <m/>
    <s v="Maa- ja metsätalousministeriö"/>
    <x v="0"/>
    <m/>
    <m/>
    <m/>
    <m/>
    <m/>
    <m/>
    <m/>
    <m/>
    <m/>
    <m/>
    <m/>
    <m/>
    <m/>
    <m/>
    <m/>
    <m/>
    <m/>
    <m/>
    <m/>
    <m/>
    <m/>
  </r>
  <r>
    <x v="25"/>
    <x v="155"/>
    <s v="https://nautarekisteri.mloy.fi/DispatcherApp/"/>
    <s v="Kyllä"/>
    <s v="Ei ole kuvattu"/>
    <s v="Nautarekisterin asiointipalvelulla eläintenpitäjä voi ilmoittaa ja päivittää hallinnassaan olevien nautojen lakisääteiset tapahtumat nautarekisteriin. Asiointipalvelulla eläintenpitäjä voi myös tulostaa raportteja sekä eläinlistauksia eläimistään. Lakisääteisesti ilmoitettavia tapahtumia ovat mm. eläimen syntymä, kuolema ja eläinten siirrot pitopaikkojen välillä, myynnit ja ostot. Tapahtumat tulee ilmoittaa nautarekisteriin 7 vrk:n kuluessa tapahtumasta. _x000a_Teurastamot ja eläinvälittäjät ilmoittavat omistuksessaan tai hallinnassaan olevien eläinten lakisääteiset tapahtumat nautarekisteriin 7 vuorokauden kuluessa tapahtumasta. Ilmoitettavia tapahtumia teurastamoiden ja eläinvälittäjien osalta ovat välitys- ja teurastusilmoitukset."/>
    <x v="0"/>
    <m/>
    <x v="0"/>
    <m/>
    <s v="Palvelulaadun itsearviointi tehdään 3 kk kuluessa."/>
    <s v="Nautojen pitämiseen harrastustoimintana tai elinkeinona liittyy yksilöeläinrekisterin tietojen ylläpitäminen viralliseen rekisteriin. Liiketoimintatapahtuma: Nautojen välittämiseen tai teurastamiseen liittyvän elinkeinonharjoittamiseen liittyvien lakisääteisten ilmoitusten tekeminen viralliseen nautarekisteriin"/>
    <m/>
    <m/>
    <m/>
    <m/>
    <m/>
    <m/>
    <m/>
    <m/>
    <m/>
    <s v="Kyllä"/>
    <m/>
    <s v="Nautarekisterin nautatietojen ylläpito tapahtuu tällä hetkellä pääsääntöisesti Mtech Digital Solutions Oy järjestelmien kautta. Nautarekisterin asiointipalvelua ollaan uudistamassa ja vuoden 2020 lopulla otetaan käyttöön viranomaisen hallinnassa oleva eläintenpitäjille maksuton nautarekisterin asiointipalvelu."/>
    <s v="Maa- ja metsätalousministeriö"/>
    <x v="0"/>
    <m/>
    <m/>
    <m/>
    <m/>
    <m/>
    <m/>
    <m/>
    <m/>
    <m/>
    <m/>
    <m/>
    <m/>
    <m/>
    <m/>
    <m/>
    <m/>
    <m/>
    <m/>
    <m/>
    <m/>
    <m/>
  </r>
  <r>
    <x v="25"/>
    <x v="156"/>
    <s v="http://nautarekisteri.mloy.fi/Alkupera/login.asp"/>
    <s v="Kyllä"/>
    <s v="Ei ole kuvattu"/>
    <s v="Alkuperäkyselyä eli rekisterikyselyä käyttävät teurastamot sekä eläinvälittäjät, jotka voivat palvelusta todeta mm. naudan alkuperän sekä onko naudan rekisteröinti kunnossa. Suppeassa muodossa palvelua voivat käyttää eläintenpitäjät ja kuluttajat. Esimerkiksi eläimen ostotilanteessa voidaan rekisterikyselyllä varmentaa, että naudan rekisteröinti on kunnossa."/>
    <x v="0"/>
    <m/>
    <x v="0"/>
    <m/>
    <s v="Palvelulaadun itsearviointi tehdään 3 kk kuluessa."/>
    <s v="Liiketoimintatapahtuma: Nautojen siirtämiseen liittyy eläimen siirtokelpoisuuden tarkistaminen  "/>
    <m/>
    <m/>
    <m/>
    <m/>
    <m/>
    <m/>
    <m/>
    <m/>
    <s v="Kyllä"/>
    <m/>
    <m/>
    <s v="Naudan alkuperäkyselypalvelun ylläpito on Mtech Digital Solutions Oy:ssa tällä hetkellä. Nautarekisteriä ollaan uudistamassa ja 2020 vuoden lopulla otetaan käyttöön viranomaisen hallinnassa oleva asiointipalvelu nautarekisterin alkuperäkyselystä."/>
    <s v="Maa- ja metsätalousministeriö"/>
    <x v="0"/>
    <m/>
    <m/>
    <m/>
    <m/>
    <m/>
    <m/>
    <m/>
    <m/>
    <m/>
    <m/>
    <m/>
    <m/>
    <m/>
    <m/>
    <m/>
    <m/>
    <m/>
    <m/>
    <m/>
    <m/>
    <m/>
  </r>
  <r>
    <x v="25"/>
    <x v="157"/>
    <m/>
    <s v="Kyllä"/>
    <s v="Ei ole kuvattu"/>
    <s v="Jokainen syntyvä vasikka on merkittävä kahdella virallisella, Ruokaviraston hyväksymällä korvamerkillä. Eläintenpitäjä on vastuussa eläintensä asianmukaisesta merkitsemisestä. Palvelun kautta eläintenpitäjät voivat tilata uusia korvamerkkejä, korvausmerkkejä pudonneiden tilalle ja tilapäismerkkejä. Eläintenpitäjä voi myös tarkastella tilausten tietoja sekä milloin tilaus on siirretty korvamerkkitoimittajalle."/>
    <x v="0"/>
    <m/>
    <x v="0"/>
    <m/>
    <s v="Palvelulaadun itsearviointi tehdään 3 kk kuluessa."/>
    <s v="Nautojen pitämiseen harrastustoimintana tai elinkeinona liittyy eläinten merkitseminen Ruokaviraston hyväksyminen tunnistimin. "/>
    <m/>
    <m/>
    <m/>
    <m/>
    <m/>
    <m/>
    <m/>
    <m/>
    <s v="Kyllä"/>
    <m/>
    <m/>
    <s v="Nautojen korvamerkkien tilaukset tapahtuvat tällä hetkellä pääsääntöisesti Mtech Digital Solutions Oy järjestelmien kautta. Nautarekisterin asiointipalvelua ollaan uudistamassa ja vuoden 2020 lopulla otetaan käyttöön viranomaisen hallinnassa oleva nautojen korvamerkkien tilauspalvelu."/>
    <s v="Maa- ja metsätalousministeriö"/>
    <x v="0"/>
    <m/>
    <m/>
    <m/>
    <m/>
    <m/>
    <m/>
    <m/>
    <m/>
    <m/>
    <m/>
    <m/>
    <m/>
    <m/>
    <m/>
    <m/>
    <m/>
    <m/>
    <m/>
    <m/>
    <m/>
    <m/>
  </r>
  <r>
    <x v="25"/>
    <x v="158"/>
    <s v="https://nekka.ruokavirasto.fi"/>
    <s v="Kyllä"/>
    <s v="https://www.suomi.fi/palvelut/koulujakelutuet-maaseutuvirasto/91ba67be-5325-4bd8-b312-ceb5979d49fa"/>
    <m/>
    <x v="2"/>
    <s v="jenni.anttila@ruokavirasto.fi"/>
    <x v="0"/>
    <m/>
    <s v="Palvelulaadun itsearviointi tehdään 3 kk kuluessa."/>
    <m/>
    <n v="1000"/>
    <n v="600"/>
    <n v="300"/>
    <n v="100"/>
    <m/>
    <m/>
    <m/>
    <m/>
    <s v="Kyllä"/>
    <m/>
    <m/>
    <s v="Palvelutapahtumämäärät ovat arvioita. Rajapinta Katso-palveluun, tulevaisuudessa rajapinta muuttuu suomi.fi-palveluun (kirjautuminen). Lisäksi rajapinta YTJ (ASTI)."/>
    <s v="Maa- ja metsätalousministeriö"/>
    <x v="0"/>
    <m/>
    <m/>
    <m/>
    <m/>
    <m/>
    <m/>
    <m/>
    <m/>
    <m/>
    <m/>
    <m/>
    <m/>
    <m/>
    <m/>
    <m/>
    <m/>
    <m/>
    <m/>
    <m/>
    <m/>
    <m/>
  </r>
  <r>
    <x v="26"/>
    <x v="159"/>
    <s v="https://asiointi.eusa-rahastot.fi/#main"/>
    <s v="Kyllä"/>
    <m/>
    <m/>
    <x v="2"/>
    <s v="elina.sillanpaa@intermin.fi"/>
    <x v="0"/>
    <m/>
    <s v="Palvelulaadun itsearviointi tehdään 3 kk kuluessa."/>
    <s v="Elämäntapahtumia: turvapaikan hakeminen, oleskeluluvan saaminen, kielteisen turvapaikkapäätöksen saaminen, käännytys- ja karkotuspäätökset. Näissä ajatuksena lähinnä, että osaisi hakeutua EUSA-rahoituksella toteutettavan toiminnan piiriin (kotoutuminen, vapaaehtoinen paluu jne.), mutta en tiedä ovatko tässä kontekstissa relevantteja.  Liiketoimintatapahtumia en osaa kuvitella. Ehkä jos perustettavan yhdistyksen toimiala on esim. kotoutumisen tukeminen, niin silloin voisi toimia."/>
    <n v="2000"/>
    <n v="1000"/>
    <n v="380"/>
    <n v="200"/>
    <n v="20"/>
    <m/>
    <m/>
    <s v="Arvioon lukumääristä"/>
    <s v="Kyllä"/>
    <m/>
    <m/>
    <m/>
    <s v="Sisäministeriö"/>
    <x v="0"/>
    <m/>
    <m/>
    <m/>
    <m/>
    <m/>
    <m/>
    <m/>
    <m/>
    <m/>
    <m/>
    <m/>
    <m/>
    <m/>
    <m/>
    <m/>
    <m/>
    <m/>
    <m/>
    <m/>
    <m/>
    <m/>
  </r>
  <r>
    <x v="27"/>
    <x v="160"/>
    <s v="Mobiilisovellus. Lisätietoa ja latauslinkit https://www.wuudis.com/tukipalvelut/laatumetsa/"/>
    <s v="Kyllä"/>
    <m/>
    <s v="Suomen metsäkeskuksen Laatumetsä-mobiilisovellus helpottaa metsänhoitotöiden laadun omavalvontaa. Metsänomistajat ja metsäalan toimijat voivat käyttää sovellusta maastossa ja tallentaa omavalvontamittausten tuloksia. Laatumetsällä tehdyt omavalvontamittaukset voidaan lähettää suoraan Suomen metsäkeskukselle. Omavalvontamittausten lähettämiseen vaaditaan vahva tunnistautuminen. Samalla sovelluksella voi myös lähettää havaintoja metsätuhoista."/>
    <x v="0"/>
    <s v="jorma.jyrkila@metsakeskus.fi"/>
    <x v="0"/>
    <m/>
    <s v="Palvelulaadun itsearviointi tehdään 3 kk kuluessa."/>
    <s v="Metsän omistaminen ja käyttö"/>
    <n v="5000"/>
    <n v="5000"/>
    <m/>
    <m/>
    <m/>
    <m/>
    <m/>
    <m/>
    <s v="Ei"/>
    <s v="Ei"/>
    <m/>
    <s v="Palvelutapahtumia yhteensä: Uusi palvelu, arvioitu määrä."/>
    <s v="Maa- ja metsätalousministeriö"/>
    <x v="0"/>
    <m/>
    <m/>
    <m/>
    <m/>
    <m/>
    <m/>
    <m/>
    <s v="Kyllä"/>
    <m/>
    <m/>
    <s v="Kyllä"/>
    <m/>
    <m/>
    <m/>
    <m/>
    <m/>
    <m/>
    <s v="Kyllä"/>
    <s v="Kyllä"/>
    <m/>
    <m/>
  </r>
  <r>
    <x v="27"/>
    <x v="161"/>
    <s v="Mobiilisovellus. Latauslinkki https://play.google.com/store/apps/details?id=com.roadsml.metsatie&amp;hl=fi"/>
    <s v="Kyllä"/>
    <m/>
    <s v="Metsään Tie -mobiilisovelluksen avulla kartoitetaan metsään johtavan tiestön kuntoa. Sovellus tuo jokaiselle mahdollisuuden merkitä metsäteiden kuntoon liittyviä huomioita. Sovelluksen käyttäjä voi tallentaa ajoa haittaavia tekijöitä, esteitä ja kääntöpaikkoja. _x000a__x000a_Metsätien kuntoon liittyvien havaintojen lisäksi mobiilisovellus tallentaa ajoa puhelimen GPS-tietoa hyödyntäen. Tallennuksen aikana puhelimen sensorit mittaavat metsätien kuntoa. Ajon jälkeen käyttäjällä on mahdollisuus antaa oma arvio ajamansa metsätien kunnosta. _x000a__x000a_Mobiilisovelluksella raportoitu tieto metsäteistä esitetään Metsäkeskuksen karttapalvelussa._x000a_"/>
    <x v="0"/>
    <s v="veikko.iittainen@metsakeskus.fi"/>
    <x v="0"/>
    <m/>
    <s v="Palvelulaadun itsearviointi tehdään 3 kk kuluessa."/>
    <s v="Metsässä liikkuminen"/>
    <n v="5000"/>
    <n v="5000"/>
    <m/>
    <m/>
    <m/>
    <m/>
    <m/>
    <m/>
    <s v="Ei"/>
    <s v="Ei"/>
    <m/>
    <s v="Palvelutapahtumia yhteensä: Uusi palvelu, arvioitu määrä."/>
    <s v="Maa- ja metsätalousministeriö"/>
    <x v="0"/>
    <m/>
    <m/>
    <m/>
    <m/>
    <m/>
    <m/>
    <m/>
    <m/>
    <m/>
    <m/>
    <s v="Kyllä"/>
    <m/>
    <m/>
    <m/>
    <m/>
    <m/>
    <m/>
    <s v="Kyllä"/>
    <s v="Kyllä"/>
    <m/>
    <m/>
  </r>
  <r>
    <x v="27"/>
    <x v="162"/>
    <s v="www.metsaan.fi"/>
    <s v="Kyllä"/>
    <s v="https://www.suomi.fi/palvelut/verkkoasiointi/metsaan-fi-suomen-metsakeskus/fa390b40-11cb-4244-92f6-01e933919a5d"/>
    <m/>
    <x v="0"/>
    <s v="veikko.iittainen@metsakeskus.fi"/>
    <x v="0"/>
    <m/>
    <s v="Palvelulaadun itsearviointi tehdään 3 kk kuluessa."/>
    <s v="Metsän omistaminen ja käyttö"/>
    <n v="286800"/>
    <n v="278000"/>
    <n v="2200"/>
    <n v="2500"/>
    <n v="4100"/>
    <m/>
    <m/>
    <m/>
    <s v="Kyllä"/>
    <m/>
    <m/>
    <s v="Ulkoinen rajapinta: Metsään.fi sisältää avoimen metsätiedon palvelut, joista rajapinnat ovat yksi vaihtoehto. Lisätietoa https://www.metsaan.fi/rajapinnat."/>
    <s v="Maa- ja metsätalousministeriö"/>
    <x v="0"/>
    <m/>
    <m/>
    <m/>
    <m/>
    <m/>
    <m/>
    <m/>
    <s v="Kyllä"/>
    <m/>
    <m/>
    <s v="Kyllä"/>
    <m/>
    <m/>
    <m/>
    <m/>
    <s v="Kyllä"/>
    <m/>
    <s v="Kyllä"/>
    <s v="Kyllä"/>
    <m/>
    <m/>
  </r>
  <r>
    <x v="27"/>
    <x v="163"/>
    <s v="ei vielä saatavilla"/>
    <s v="Kyllä"/>
    <m/>
    <s v="Yhteismetsärekisteri on julkinen tietopalvelu, josta voi hakea tiedon yhteismetsän ohjesäännöstä, hoitokunnan jäsenistä ja yhteismetsän toiminimen kirjoittamiseen oikeutetuista henkilöistä. Yhteismetsän edustaja voi päivittää yhteismetsän tietoja."/>
    <x v="0"/>
    <s v="aki.hostikka@metsakeskus.fi"/>
    <x v="1"/>
    <n v="2019"/>
    <s v="Palvelu on vasta kehitteillä joten palvelulaadun itsearviointia ei vielä tehdä"/>
    <s v="Metsän omistaminen ja käyttö"/>
    <n v="500"/>
    <n v="500"/>
    <m/>
    <m/>
    <m/>
    <m/>
    <m/>
    <s v="Arvioon lukumääristä"/>
    <s v="Ei"/>
    <s v="Ei"/>
    <m/>
    <m/>
    <s v="Maa- ja metsätalousministeriö"/>
    <x v="0"/>
    <m/>
    <m/>
    <m/>
    <m/>
    <m/>
    <m/>
    <m/>
    <s v="Kyllä"/>
    <m/>
    <m/>
    <s v="Kyllä"/>
    <m/>
    <m/>
    <m/>
    <m/>
    <m/>
    <m/>
    <s v="Kyllä"/>
    <s v="Kyllä"/>
    <m/>
    <m/>
  </r>
  <r>
    <x v="28"/>
    <x v="164"/>
    <s v="https://www.suomi.fi/palvelut/sateilyturvakeskukselta-haettavat-hyvaksynnat-ja-patevyydet-sateilyturvakeskus/533a009c-ab42-42eb-ad27-0be352215a39/asiointikanavat"/>
    <m/>
    <s v="https://www.suomi.fi/palvelut/sateilyturvakeskukselta-haettavat-hyvaksynnat-ja-patevyydet-sateilyturvakeskus/533a009c-ab42-42eb-ad27-0be352215a39"/>
    <m/>
    <x v="0"/>
    <m/>
    <x v="0"/>
    <m/>
    <m/>
    <m/>
    <m/>
    <m/>
    <m/>
    <m/>
    <m/>
    <m/>
    <m/>
    <m/>
    <m/>
    <m/>
    <m/>
    <m/>
    <s v="Sosiaali- ja terveysministeriö"/>
    <x v="0"/>
    <m/>
    <m/>
    <m/>
    <m/>
    <m/>
    <m/>
    <m/>
    <m/>
    <m/>
    <m/>
    <m/>
    <m/>
    <m/>
    <m/>
    <m/>
    <m/>
    <m/>
    <m/>
    <m/>
    <m/>
    <m/>
  </r>
  <r>
    <x v="28"/>
    <x v="165"/>
    <s v="https://www.suomi.fi/palvelut/tyontekijan-sateilyannoksen-valvonta-sateilyturvakeskus/53013ed6-8d31-4a52-9918-f413a9ce744e/asiointikanavat"/>
    <m/>
    <s v="https://www.suomi.fi/palvelut/tyontekijan-sateilyannoksen-valvonta-sateilyturvakeskus/53013ed6-8d31-4a52-9918-f413a9ce744e"/>
    <m/>
    <x v="0"/>
    <m/>
    <x v="0"/>
    <m/>
    <m/>
    <m/>
    <m/>
    <m/>
    <m/>
    <m/>
    <m/>
    <m/>
    <m/>
    <m/>
    <m/>
    <m/>
    <m/>
    <m/>
    <s v="Sosiaali- ja terveysministeriö"/>
    <x v="0"/>
    <m/>
    <m/>
    <m/>
    <m/>
    <m/>
    <m/>
    <m/>
    <m/>
    <m/>
    <m/>
    <m/>
    <m/>
    <m/>
    <m/>
    <m/>
    <m/>
    <m/>
    <m/>
    <m/>
    <m/>
    <m/>
  </r>
  <r>
    <x v="28"/>
    <x v="166"/>
    <s v="https://www.stuk.fi/stuk-valvoo/sateilyn-kayttajalle/sateilymittaukset/annosmittauspalveluiden-ja-radonmittalaitteiden-hyvaksynta"/>
    <m/>
    <s v="https://www.suomi.fi/palvelut/verkkosivu/annosmittauspalvelun-hyvaksynta-sateilyturvakeskus/0c87a973-1ddb-4f03-98bd-b804d02aa476"/>
    <m/>
    <x v="0"/>
    <m/>
    <x v="0"/>
    <m/>
    <m/>
    <m/>
    <m/>
    <m/>
    <m/>
    <m/>
    <m/>
    <m/>
    <m/>
    <m/>
    <m/>
    <m/>
    <m/>
    <m/>
    <s v="Sosiaali- ja terveysministeriö"/>
    <x v="0"/>
    <m/>
    <m/>
    <m/>
    <m/>
    <m/>
    <m/>
    <m/>
    <m/>
    <m/>
    <m/>
    <m/>
    <m/>
    <m/>
    <m/>
    <m/>
    <m/>
    <m/>
    <m/>
    <m/>
    <m/>
    <m/>
  </r>
  <r>
    <x v="28"/>
    <x v="167"/>
    <s v="https://www.stuk.fi/stuk-valvoo/sateilyn-kayttajalle/toiminnan-valvonta/radioaktiivisten-aineiden-kuljetus"/>
    <m/>
    <s v="https://www.suomi.fi/palvelut/radioaktiivisten-aineiden-kuljetusten-valvonta-sateilyturvakeskus/6d197382-7662-49a4-86eb-1602d03ba186"/>
    <m/>
    <x v="2"/>
    <s v="stuk@stuk.fi"/>
    <x v="0"/>
    <m/>
    <m/>
    <m/>
    <m/>
    <m/>
    <m/>
    <m/>
    <m/>
    <m/>
    <m/>
    <m/>
    <m/>
    <m/>
    <m/>
    <m/>
    <s v="Sosiaali- ja terveysministeriö"/>
    <x v="0"/>
    <m/>
    <m/>
    <m/>
    <m/>
    <m/>
    <m/>
    <m/>
    <m/>
    <m/>
    <m/>
    <m/>
    <m/>
    <m/>
    <m/>
    <m/>
    <m/>
    <m/>
    <m/>
    <m/>
    <m/>
    <m/>
  </r>
  <r>
    <x v="28"/>
    <x v="168"/>
    <s v="https://www.suomi.fi/palvelut/sateilyn-kayttoon-liittyvan-turvallisuusluvan-hakeminen-yllapitaminen-sateilyturvakeskus/9f3d5a21-a355-40db-8c7d-26d2df8c6561/asiointikanavat"/>
    <m/>
    <s v="https://www.suomi.fi/palvelut/sateilyn-kayttoon-liittyvan-turvallisuusluvan-hakeminen-yllapitaminen-sateilyturvakeskus/9f3d5a21-a355-40db-8c7d-26d2df8c6561"/>
    <m/>
    <x v="2"/>
    <m/>
    <x v="0"/>
    <m/>
    <m/>
    <m/>
    <m/>
    <m/>
    <m/>
    <m/>
    <m/>
    <m/>
    <m/>
    <m/>
    <m/>
    <m/>
    <m/>
    <m/>
    <s v="Sosiaali- ja terveysministeriö"/>
    <x v="0"/>
    <m/>
    <m/>
    <m/>
    <m/>
    <m/>
    <m/>
    <m/>
    <m/>
    <m/>
    <m/>
    <m/>
    <m/>
    <m/>
    <m/>
    <m/>
    <m/>
    <m/>
    <m/>
    <m/>
    <m/>
    <m/>
  </r>
  <r>
    <x v="28"/>
    <x v="169"/>
    <s v="https://www.suomi.fi/palvelut/stukin-maksulliset-mittauspalvelut-sateilyturvakeskus/e72ab1e6-ad25-419c-bf74-39ca9b75b5fe/asiointikanavat"/>
    <m/>
    <s v="https://www.suomi.fi/palvelut/stukin-maksulliset-mittauspalvelut-sateilyturvakeskus/e72ab1e6-ad25-419c-bf74-39ca9b75b5fe"/>
    <m/>
    <x v="0"/>
    <m/>
    <x v="0"/>
    <m/>
    <m/>
    <m/>
    <m/>
    <m/>
    <m/>
    <m/>
    <m/>
    <m/>
    <m/>
    <m/>
    <m/>
    <m/>
    <m/>
    <m/>
    <s v="Sosiaali- ja terveysministeriö"/>
    <x v="0"/>
    <m/>
    <m/>
    <m/>
    <m/>
    <m/>
    <m/>
    <m/>
    <m/>
    <m/>
    <m/>
    <m/>
    <m/>
    <m/>
    <m/>
    <m/>
    <m/>
    <m/>
    <m/>
    <m/>
    <m/>
    <m/>
  </r>
  <r>
    <x v="28"/>
    <x v="170"/>
    <s v="https://www.suomi.fi/palvelut/tietopyynnot-henkilorekisteritietojen-tarkistaminen-ohjaus-ja-neuvontapyynnot-sateilyturvakeskus/db114da6-a05a-42f4-8238-baa7bbb852a5/asiointikanavat"/>
    <m/>
    <s v="https://www.suomi.fi/palvelut/tietopyynnot-henkilorekisteritietojen-tarkistaminen-ohjaus-ja-neuvontapyynnot-sateilyturvakeskus/db114da6-a05a-42f4-8238-baa7bbb852a5"/>
    <m/>
    <x v="0"/>
    <s v="stuk@stuk.fi"/>
    <x v="0"/>
    <m/>
    <m/>
    <m/>
    <m/>
    <m/>
    <m/>
    <m/>
    <m/>
    <m/>
    <m/>
    <m/>
    <m/>
    <m/>
    <m/>
    <m/>
    <s v="Sosiaali- ja terveysministeriö"/>
    <x v="0"/>
    <m/>
    <m/>
    <m/>
    <m/>
    <m/>
    <m/>
    <m/>
    <m/>
    <m/>
    <m/>
    <m/>
    <m/>
    <m/>
    <m/>
    <m/>
    <m/>
    <m/>
    <m/>
    <m/>
    <m/>
    <m/>
  </r>
  <r>
    <x v="29"/>
    <x v="171"/>
    <s v="www.taike.fi"/>
    <s v="Kyllä"/>
    <s v="https://www.suomi.fi/palvelut/apuraha-ja-avustusasiakkaiden-verkkoasiointi-taiteen-edistamiskeskus/e9d4f33d-a191-4d3a-8734-133e76bfedc3"/>
    <m/>
    <x v="1"/>
    <s v="Opetus- ja kulttuuriministeriö"/>
    <x v="0"/>
    <m/>
    <s v="Palvelulaadun erillinen itsearviointi on tehty."/>
    <s v="Taiteellisen työn tekemiseen. Apuraha ammattitaiteilijalle mahdollistaa taiteelliseen työn tekemisen tai hankkeen toteuttamisen."/>
    <n v="30000"/>
    <n v="13000"/>
    <m/>
    <n v="13500"/>
    <n v="250"/>
    <n v="3000"/>
    <s v="sähköposti ja chat-palvelu"/>
    <s v="Arvioon lukumääristä"/>
    <s v="Kyllä"/>
    <m/>
    <m/>
    <s v="Palvelun käyttöasteet perustuvat arvioihin ja suullisiin arviointeihin kollegoilta. Tarkempien lukumäärien selvittäminen vie aikaa, sillä jokaisella palvelulla eri palvelun tarjoajat.  Tiina Kuoppa, suunnittelupäällikkö 0295 330801"/>
    <s v="Opetus- ja kulttuuriministeriö"/>
    <x v="0"/>
    <m/>
    <m/>
    <m/>
    <m/>
    <s v="Kyllä"/>
    <m/>
    <m/>
    <s v="Kyllä"/>
    <m/>
    <m/>
    <m/>
    <m/>
    <m/>
    <m/>
    <m/>
    <m/>
    <m/>
    <m/>
    <m/>
    <m/>
    <m/>
  </r>
  <r>
    <x v="30"/>
    <x v="172"/>
    <s v="https://asiointi.tulli.fi/asiointipalvelu"/>
    <s v="Kyllä"/>
    <s v="https://www.suomi.fi/palvelut/intrastat-ilmoituspalvelu-yrityksille-tulli/624ab6a5-982e-472e-9a66-303c8d43f9d5"/>
    <m/>
    <x v="2"/>
    <s v="olli-pekka.penttila@tulli.fi"/>
    <x v="0"/>
    <m/>
    <s v="Palvelulaadun itsearviointi tehdään 3 kk kuluessa."/>
    <s v="Tavaran tuonti ja vienti, EU-sisäkaupan ilmoitukset"/>
    <n v="1345"/>
    <n v="1345"/>
    <n v="0"/>
    <n v="0"/>
    <n v="0"/>
    <m/>
    <m/>
    <s v="Mitattuihin ja todellisiin lukumääriin"/>
    <m/>
    <m/>
    <m/>
    <s v="Asiointimäärät kirjautumismääriä, ei ilmoitusmääriä (ilmoitusmäärä suurempi)"/>
    <s v="Valtiovarainministeriö"/>
    <x v="0"/>
    <m/>
    <m/>
    <m/>
    <m/>
    <m/>
    <m/>
    <m/>
    <m/>
    <m/>
    <m/>
    <m/>
    <m/>
    <m/>
    <m/>
    <m/>
    <m/>
    <m/>
    <s v="Kyllä"/>
    <m/>
    <m/>
    <s v="Kyllä"/>
  </r>
  <r>
    <x v="30"/>
    <x v="173"/>
    <s v="sanomapohjainen asiointi "/>
    <s v="Kyllä"/>
    <s v="https://www.suomi.fi/palvelut/intrastat-ilmoituspalvelu-yrityksille-tulli/624ab6a5-982e-472e-9a66-303c8d43f9d5"/>
    <m/>
    <x v="2"/>
    <s v="olli-pekka.penttila@tulli.fi"/>
    <x v="0"/>
    <m/>
    <s v="Palvelulaadun itsearviointi tehdään 3 kk kuluessa."/>
    <s v="Tavaran tuonti ja vienti, EU-sisäkaupan ilmoitukset"/>
    <n v="181129"/>
    <n v="181129"/>
    <n v="0"/>
    <n v="0"/>
    <n v="0"/>
    <m/>
    <m/>
    <s v="Mitattuihin ja todellisiin lukumääriin"/>
    <s v="Kyllä"/>
    <m/>
    <m/>
    <s v="API on sanoma-asiointi"/>
    <s v="Valtiovarainministeriö"/>
    <x v="0"/>
    <m/>
    <m/>
    <m/>
    <m/>
    <m/>
    <m/>
    <m/>
    <m/>
    <m/>
    <m/>
    <m/>
    <m/>
    <m/>
    <m/>
    <m/>
    <m/>
    <m/>
    <s v="Kyllä"/>
    <m/>
    <m/>
    <s v="Kyllä"/>
  </r>
  <r>
    <x v="30"/>
    <x v="174"/>
    <s v="https://asiointi.tulli.fi/asiointipalvelu"/>
    <s v="Kyllä"/>
    <s v="Tulossa"/>
    <s v="Asiakas voi antaa Tullille passitusilmoituksen tunnistautumattomana tai tunnistautuneena käyttäjänä."/>
    <x v="0"/>
    <s v="annukka.elonen@tulli.fi"/>
    <x v="0"/>
    <m/>
    <s v="Palvelulaadun itsearviointi tehdään 3 kk kuluessa."/>
    <s v="Tullaamattoman tavaran siirto toimitusketjussa."/>
    <n v="29100"/>
    <n v="29100"/>
    <n v="0"/>
    <n v="0"/>
    <n v="0"/>
    <m/>
    <m/>
    <s v="Mitattuihin ja todellisiin lukumääriin"/>
    <m/>
    <m/>
    <m/>
    <s v="Asiointimäärät kirjautumismääriä, ei ilmoitusmääriä (ilmoitusmäärä suurempi)"/>
    <s v="Valtiovarainministeriö"/>
    <x v="0"/>
    <m/>
    <m/>
    <m/>
    <m/>
    <s v="Kyllä"/>
    <m/>
    <s v="Kyllä"/>
    <s v="Kyllä"/>
    <m/>
    <m/>
    <m/>
    <m/>
    <m/>
    <m/>
    <m/>
    <m/>
    <m/>
    <s v="Kyllä"/>
    <m/>
    <m/>
    <s v="Kyllä"/>
  </r>
  <r>
    <x v="30"/>
    <x v="175"/>
    <s v="sanomapohjainen asiointi"/>
    <s v="Kyllä"/>
    <s v="Tulossa"/>
    <s v="Asiakas voi antaa Tullille passitusilmoituksen sanomalla. Asiakas tarvitsee käyttöönsä sitä varten tehdyn ohjelman ja tarvittavat Tullin myöntämät luvat."/>
    <x v="2"/>
    <s v="annukka.elonen@tulli.fi"/>
    <x v="0"/>
    <m/>
    <s v="Palvelulaadun itsearviointi tehdään 3 kk kuluessa."/>
    <s v="Tullaamattoman tavaran siirto toimitusketjussa."/>
    <n v="103100"/>
    <n v="103100"/>
    <n v="0"/>
    <n v="0"/>
    <n v="0"/>
    <m/>
    <m/>
    <s v="Mitattuihin ja todellisiin lukumääriin"/>
    <s v="Kyllä"/>
    <m/>
    <m/>
    <s v="API on sanoma-asiointi"/>
    <s v="Valtiovarainministeriö"/>
    <x v="0"/>
    <m/>
    <m/>
    <m/>
    <m/>
    <m/>
    <m/>
    <m/>
    <m/>
    <m/>
    <m/>
    <m/>
    <m/>
    <m/>
    <m/>
    <m/>
    <m/>
    <m/>
    <s v="Kyllä"/>
    <m/>
    <m/>
    <s v="Kyllä"/>
  </r>
  <r>
    <x v="30"/>
    <x v="176"/>
    <s v="https://asiointi.tulli.fi/asiointipalvelu"/>
    <s v="Kyllä"/>
    <s v="https://www.suomi.fi/palvelut/tulliselvityksen-tekeminen-henkiloasiakkaana-tulli/d7413825-96b1-4d8f-b797-b93f117ad2e6 https://www.suomi.fi/palvelut/tulliselvityksen-tekeminen-yritysasiakkaana-tulli/6c7f212d-d548-41df-8d25-25ab0fb36be5"/>
    <m/>
    <x v="0"/>
    <s v="annukka.elonen@tulli.fi"/>
    <x v="0"/>
    <m/>
    <s v="Palvelulaadun itsearviointi tehdään 3 kk kuluessa."/>
    <s v="Tavaran tuonti"/>
    <n v="307684"/>
    <n v="287406"/>
    <n v="0"/>
    <n v="0"/>
    <n v="20278"/>
    <m/>
    <m/>
    <s v="Mitattuihin ja todellisiin lukumääriin"/>
    <m/>
    <m/>
    <m/>
    <s v="Asiointimäärät kirjautumismääriä, ei ilmoitusmääriä (ilmoitusmäärä suurempi)"/>
    <s v="Valtiovarainministeriö"/>
    <x v="0"/>
    <m/>
    <m/>
    <m/>
    <m/>
    <s v="Kyllä"/>
    <m/>
    <s v="Kyllä"/>
    <s v="Kyllä"/>
    <m/>
    <m/>
    <m/>
    <m/>
    <m/>
    <m/>
    <m/>
    <m/>
    <m/>
    <s v="Kyllä"/>
    <m/>
    <m/>
    <s v="Kyllä"/>
  </r>
  <r>
    <x v="30"/>
    <x v="177"/>
    <s v="sanomapohjainen asiointi"/>
    <s v="Kyllä"/>
    <s v="https://www.suomi.fi/palvelut/tulliselvityksen-tekeminen-yritysasiakkaana-tulli/6c7f212d-d548-41df-8d25-25ab0fb36be5"/>
    <m/>
    <x v="2"/>
    <s v="annukka.elonen@tulli.fi"/>
    <x v="0"/>
    <m/>
    <s v="Palvelulaadun itsearviointi tehdään 3 kk kuluessa."/>
    <s v="Tavaran tuonti"/>
    <n v="547694"/>
    <n v="547694"/>
    <n v="0"/>
    <n v="0"/>
    <n v="0"/>
    <m/>
    <m/>
    <s v="Mitattuihin ja todellisiin lukumääriin"/>
    <s v="Kyllä"/>
    <m/>
    <m/>
    <s v="API on sanoma-asiointi"/>
    <s v="Valtiovarainministeriö"/>
    <x v="0"/>
    <m/>
    <m/>
    <m/>
    <m/>
    <m/>
    <m/>
    <m/>
    <m/>
    <m/>
    <m/>
    <m/>
    <m/>
    <m/>
    <m/>
    <m/>
    <m/>
    <m/>
    <s v="Kyllä"/>
    <m/>
    <m/>
    <s v="Kyllä"/>
  </r>
  <r>
    <x v="30"/>
    <x v="178"/>
    <s v="https://asiointi.tulli.fi/asiointipalvelu"/>
    <s v="Kyllä"/>
    <s v="https://www.suomi.fi/palvelut/vienti-ilmoituspalvelu-vientiselvityksen-tekeminen-henkiloasiakkaille-tulli/7e6de176-b5d3-4b13-a634-77632c66d1d5 https://www.suomi.fi/palvelut/vientiselvityksen-tekeminen-yritysasiakkaana-tulli/f00a4e2a-34ec-4dfe-86d5-f1f5fc0e73f5"/>
    <m/>
    <x v="0"/>
    <s v="annukka.elonen@tulli.fi"/>
    <x v="0"/>
    <m/>
    <s v="Palvelulaadun itsearviointi tehdään 3 kk kuluessa."/>
    <s v="Tavaran vienti"/>
    <n v="169327"/>
    <n v="169327"/>
    <n v="0"/>
    <n v="0"/>
    <n v="0"/>
    <m/>
    <m/>
    <s v="Mitattuihin ja todellisiin lukumääriin"/>
    <m/>
    <m/>
    <m/>
    <s v="Asiointimäärät kirjautumismääriä, ei ilmoitusmääriä (ilmoitusmäärä suurempi)"/>
    <s v="Valtiovarainministeriö"/>
    <x v="0"/>
    <m/>
    <m/>
    <m/>
    <m/>
    <s v="Kyllä"/>
    <m/>
    <s v="Kyllä"/>
    <s v="Kyllä"/>
    <m/>
    <m/>
    <m/>
    <m/>
    <m/>
    <m/>
    <m/>
    <m/>
    <m/>
    <s v="Kyllä"/>
    <m/>
    <m/>
    <s v="Kyllä"/>
  </r>
  <r>
    <x v="30"/>
    <x v="179"/>
    <s v="sanomapohjainen asiointi"/>
    <s v="Kyllä"/>
    <s v="https://www.suomi.fi/palvelut/vientiselvityksen-tekeminen-yritysasiakkaana-tulli/f00a4e2a-34ec-4dfe-86d5-f1f5fc0e73f5"/>
    <m/>
    <x v="2"/>
    <s v="annukka.elonen@tulli.fi"/>
    <x v="0"/>
    <m/>
    <s v="Palvelulaadun itsearviointi tehdään 3 kk kuluessa."/>
    <s v="Tavaran vienti"/>
    <n v="875618"/>
    <n v="875618"/>
    <n v="0"/>
    <n v="0"/>
    <n v="0"/>
    <m/>
    <m/>
    <s v="Mitattuihin ja todellisiin lukumääriin"/>
    <s v="Kyllä"/>
    <m/>
    <m/>
    <s v="API on sanoma-asiointi"/>
    <s v="Valtiovarainministeriö"/>
    <x v="0"/>
    <m/>
    <m/>
    <m/>
    <m/>
    <m/>
    <m/>
    <m/>
    <m/>
    <m/>
    <m/>
    <m/>
    <m/>
    <m/>
    <m/>
    <m/>
    <m/>
    <m/>
    <s v="Kyllä"/>
    <m/>
    <m/>
    <s v="Kyllä"/>
  </r>
  <r>
    <x v="30"/>
    <x v="180"/>
    <s v="https://asiointi.tulli.fi/asiointipalvelu"/>
    <s v="Kyllä"/>
    <s v="Tulossa"/>
    <s v="Asiakas voi antaa Tullille ilmoituksia tavaran saapumisesta tai poistumisesta tunnistautumattomana tai tunnistautuneena käyttäjänä."/>
    <x v="2"/>
    <s v="annukka.elonen@tulli.fi"/>
    <x v="0"/>
    <m/>
    <s v="Palvelulaadun itsearviointi tehdään 3 kk kuluessa."/>
    <s v="Tavaran tuonti ja vienti"/>
    <n v="184869"/>
    <n v="184869"/>
    <n v="0"/>
    <n v="0"/>
    <n v="0"/>
    <m/>
    <m/>
    <s v="Mitattuihin ja todellisiin lukumääriin"/>
    <m/>
    <m/>
    <m/>
    <s v="Asiointimäärät kirjautumismääriä, ei ilmoitusmääriä (ilmoitusmäärä suurempi)"/>
    <s v="Valtiovarainministeriö"/>
    <x v="0"/>
    <m/>
    <m/>
    <m/>
    <m/>
    <m/>
    <m/>
    <m/>
    <m/>
    <m/>
    <m/>
    <m/>
    <m/>
    <m/>
    <m/>
    <m/>
    <m/>
    <m/>
    <s v="Kyllä"/>
    <m/>
    <m/>
    <s v="Kyllä"/>
  </r>
  <r>
    <x v="30"/>
    <x v="181"/>
    <s v="sanomapohjainen asiointi"/>
    <s v="Kyllä"/>
    <s v="Tulossa"/>
    <s v="Asiakas voi antaa Tullille saapumisen ja poistumisen ilmoituksia sanomalla. Asiakas tarvitsee käyttöönsä sitä varten tehdyn ohjelman ja tarvittavat Tullin myöntämät luvat."/>
    <x v="2"/>
    <s v="annukka.elonen@tulli.fi"/>
    <x v="0"/>
    <m/>
    <s v="Palvelulaadun itsearviointi tehdään 3 kk kuluessa."/>
    <s v="Tavaran tuonti ja vienti"/>
    <n v="1698848"/>
    <n v="1698848"/>
    <n v="0"/>
    <n v="0"/>
    <n v="0"/>
    <m/>
    <m/>
    <s v="Mitattuihin ja todellisiin lukumääriin"/>
    <s v="Kyllä"/>
    <m/>
    <m/>
    <s v="API on sanoma-asiointi"/>
    <s v="Valtiovarainministeriö"/>
    <x v="0"/>
    <m/>
    <m/>
    <m/>
    <m/>
    <m/>
    <m/>
    <m/>
    <m/>
    <m/>
    <m/>
    <m/>
    <m/>
    <m/>
    <m/>
    <m/>
    <m/>
    <m/>
    <s v="Kyllä"/>
    <m/>
    <m/>
    <s v="Kyllä"/>
  </r>
  <r>
    <x v="30"/>
    <x v="182"/>
    <s v="Palvelua ei ole vielä julkaistu"/>
    <s v="Kyllä"/>
    <s v="Tulossa"/>
    <s v="Asiakas voi lähettää Tullille tullimenettelyjen käyttöä koskevan lupahakemuksen  ja vastaanottaa lupapäätöksen sähköisesti sekä katsella hakemus-ja päätöstietojaan."/>
    <x v="2"/>
    <s v="annukka.elonen@tulli.fi"/>
    <x v="1"/>
    <n v="2019"/>
    <s v="Palvelu on vasta kehitteillä joten palvelulaadun itsearviointia ei vielä tehdä"/>
    <s v="Tullimenettelyihin ja tulli-ilmoittamiseen haettavat luvat"/>
    <n v="1500"/>
    <n v="0"/>
    <n v="1500"/>
    <n v="0"/>
    <n v="0"/>
    <n v="0"/>
    <m/>
    <s v="Mitattuihin ja todellisiin lukumääriin"/>
    <s v="Ei"/>
    <s v="Ei"/>
    <m/>
    <m/>
    <s v="Valtiovarainministeriö"/>
    <x v="0"/>
    <m/>
    <m/>
    <m/>
    <m/>
    <m/>
    <m/>
    <m/>
    <m/>
    <m/>
    <m/>
    <m/>
    <m/>
    <m/>
    <m/>
    <m/>
    <m/>
    <m/>
    <s v="Kyllä"/>
    <m/>
    <m/>
    <s v="Kyllä"/>
  </r>
  <r>
    <x v="30"/>
    <x v="183"/>
    <s v="Palvelua ei ole vielä julkaistu"/>
    <s v="Kyllä"/>
    <s v="Tulossa"/>
    <s v="Henkilöasiakas voi tullata eli tulliselvittää posti- tai rahtilähetyksensä. "/>
    <x v="1"/>
    <s v="annukka.elonen@tulli.fi"/>
    <x v="1"/>
    <n v="2019"/>
    <s v="Palvelu on vasta kehitteillä joten palvelulaadun itsearviointia ei vielä tehdä"/>
    <s v="Tavaran tuonti"/>
    <m/>
    <m/>
    <m/>
    <n v="0"/>
    <m/>
    <m/>
    <m/>
    <m/>
    <m/>
    <m/>
    <m/>
    <m/>
    <s v="Valtiovarainministeriö"/>
    <x v="0"/>
    <m/>
    <m/>
    <m/>
    <m/>
    <s v="Kyllä"/>
    <m/>
    <s v="Kyllä"/>
    <s v="Kyllä"/>
    <m/>
    <m/>
    <m/>
    <m/>
    <m/>
    <m/>
    <m/>
    <m/>
    <m/>
    <m/>
    <m/>
    <m/>
    <m/>
  </r>
  <r>
    <x v="30"/>
    <x v="184"/>
    <s v="https://asiointi.tulli.fi/asiointipalvelu"/>
    <s v="Kyllä"/>
    <s v="Tulossa"/>
    <s v="Asiakas voi selata tavaran nimiketietoja ja laskea arvion tulleista ja veroista."/>
    <x v="0"/>
    <s v="annukka.elonen@tulli.fi"/>
    <x v="0"/>
    <m/>
    <s v="Palvelulaadun itsearviointi tehdään 3 kk kuluessa."/>
    <s v="Tavaroiden tulliselvityksessä tarvittavan tullinimikkeen ja siihen liittyvien tietojen selvittäminen"/>
    <m/>
    <m/>
    <m/>
    <n v="0"/>
    <m/>
    <m/>
    <m/>
    <m/>
    <m/>
    <s v="Kyllä"/>
    <n v="2019"/>
    <m/>
    <s v="Valtiovarainministeriö"/>
    <x v="0"/>
    <m/>
    <m/>
    <m/>
    <m/>
    <m/>
    <m/>
    <s v="Kyllä"/>
    <m/>
    <m/>
    <m/>
    <m/>
    <m/>
    <m/>
    <m/>
    <m/>
    <m/>
    <m/>
    <s v="Kyllä"/>
    <m/>
    <m/>
    <s v="Kyllä"/>
  </r>
  <r>
    <x v="30"/>
    <x v="185"/>
    <s v="Palvelua ei ole vielä julkaistu"/>
    <s v="Kyllä"/>
    <s v="Tulossa"/>
    <s v="Asiakas voi antaa ja katsella tullivarastoinnin ilmoituksia."/>
    <x v="2"/>
    <s v="annukka.elonen@tulli.fi"/>
    <x v="1"/>
    <n v="2019"/>
    <s v="Palvelu on vasta kehitteillä joten palvelulaadun itsearviointia ei vielä tehdä"/>
    <s v="Tullaamattoman tavaran toimitusketjussa tarvittavaan tavaran varastointiin."/>
    <m/>
    <m/>
    <m/>
    <n v="0"/>
    <m/>
    <m/>
    <m/>
    <m/>
    <s v="Ei"/>
    <m/>
    <m/>
    <m/>
    <s v="Valtiovarainministeriö"/>
    <x v="0"/>
    <m/>
    <m/>
    <m/>
    <m/>
    <m/>
    <m/>
    <m/>
    <m/>
    <m/>
    <m/>
    <m/>
    <m/>
    <m/>
    <m/>
    <m/>
    <m/>
    <m/>
    <s v="Kyllä"/>
    <m/>
    <m/>
    <s v="Kyllä"/>
  </r>
  <r>
    <x v="31"/>
    <x v="186"/>
    <s v="www.kemidigi.fi"/>
    <s v="Kyllä"/>
    <m/>
    <s v="Kemikaalitietojen toimittaminen järjestelmään, käyttöturvallisuustiedotteen muodostaminen"/>
    <x v="2"/>
    <s v="minna.valtavaara@tukes.fi"/>
    <x v="0"/>
    <m/>
    <s v="Palvelulaadun itsearviointi tehdään 3 kk kuluessa."/>
    <s v="uuden yrityksen perustaminen, olemassaolevan yrityksen toiminnan raportointi ja muutokset, kemikaalitietojen hallinta"/>
    <n v="15000"/>
    <n v="15000"/>
    <n v="0"/>
    <n v="0"/>
    <n v="0"/>
    <n v="0"/>
    <n v="0"/>
    <m/>
    <s v="Kyllä"/>
    <m/>
    <m/>
    <s v="Tietojen massasyötön mahdollistaminen, karttaliittymä"/>
    <s v="Työ- ja elinkeinoministeriö"/>
    <x v="0"/>
    <m/>
    <m/>
    <m/>
    <m/>
    <m/>
    <m/>
    <m/>
    <m/>
    <m/>
    <m/>
    <m/>
    <m/>
    <s v="Kyllä"/>
    <m/>
    <s v="Kyllä"/>
    <m/>
    <m/>
    <s v="Kyllä"/>
    <m/>
    <m/>
    <m/>
  </r>
  <r>
    <x v="31"/>
    <x v="187"/>
    <s v="https://etentti.tukes.fi"/>
    <s v="Kyllä"/>
    <s v="https://www.suomi.fi/palvelut/sahkoinen-tenttiminen-turvallisuus-ja-kemikaalivirasto-tukes/991c4faa-34d9-4211-a96d-d8a7e6f7d253"/>
    <s v="Tukesin järjestämien käytönvalvojien pätevyyskokeiden sähköinen tenttijärjestelmä ja siihen liittyvä verkkokauppa"/>
    <x v="1"/>
    <s v="marika.sintonen@tukes.fi"/>
    <x v="0"/>
    <m/>
    <s v="Palvelulaadun itsearviointi tehdään 3 kk kuluessa."/>
    <s v="henkilön pätevyyden todentaminen yrityksen käytönvalvojan tehtäviin (vaaralliset kemikaalit, maakaasu, nestekaasu, kaivosturvallisuus, räjähteet)"/>
    <n v="1700"/>
    <n v="1700"/>
    <n v="0"/>
    <n v="0"/>
    <n v="0"/>
    <n v="0"/>
    <m/>
    <m/>
    <s v="Ei"/>
    <s v="Ei"/>
    <m/>
    <m/>
    <s v="Työ- ja elinkeinoministeriö"/>
    <x v="0"/>
    <m/>
    <m/>
    <m/>
    <m/>
    <s v="Kyllä"/>
    <m/>
    <s v="Kyllä"/>
    <m/>
    <m/>
    <m/>
    <m/>
    <m/>
    <m/>
    <m/>
    <s v="Kyllä"/>
    <m/>
    <m/>
    <s v="Kyllä"/>
    <m/>
    <m/>
    <m/>
  </r>
  <r>
    <x v="31"/>
    <x v="188"/>
    <s v="https://sahkoinenasiointi.ahtp.fi/fi"/>
    <s v="Kyllä"/>
    <s v="https://www.suomi.fi/palvelut/ilmoitus-sahko-ja-hissitoiden-tekemisesta-turvallisuus-ja-kemikaalivirasto-tukes/b67b842a-1715-429d-a80e-c0c539b30291 "/>
    <s v="Koskee useamman toimialan (kylmä-, sähköala, pelastustoimen laiteliikkeet ja hyväkytyt liikkeet) palveluita;mahdollista tehdä toiminnaharjoittajan ilmoituksia mm. toiminnan aloittamisesta, vastuuhenkilöiden vaihtumisesta jne)"/>
    <x v="0"/>
    <s v="marika.sintonen@tukes.fi"/>
    <x v="0"/>
    <m/>
    <s v="Palvelulaadun itsearviointi tehdään 3 kk kuluessa."/>
    <s v="uuden yrityksen perustaminen, olemassaolevan yrityksen toiminnan muutokset, henkilöpätevyyksien hakeminen"/>
    <n v="5000"/>
    <n v="4900"/>
    <n v="90"/>
    <n v="0"/>
    <n v="0"/>
    <n v="10"/>
    <s v="kirjeposti"/>
    <m/>
    <s v="Ei"/>
    <s v="Kyllä"/>
    <n v="2020"/>
    <m/>
    <s v="Työ- ja elinkeinoministeriö"/>
    <x v="0"/>
    <m/>
    <m/>
    <m/>
    <m/>
    <s v="Kyllä"/>
    <m/>
    <m/>
    <m/>
    <m/>
    <m/>
    <m/>
    <m/>
    <s v="Kyllä"/>
    <m/>
    <s v="Kyllä"/>
    <m/>
    <m/>
    <s v="Kyllä"/>
    <m/>
    <m/>
    <m/>
  </r>
  <r>
    <x v="31"/>
    <x v="189"/>
    <m/>
    <s v="Kyllä"/>
    <s v="https://www.suomi.fi/palvelut/jalometallituotteiden-nimileima-turvallisuus-ja-kemikaalivirasto-tukes/9a388969-ae3a-4d00-9bd6-40dc6b17e1c9"/>
    <s v="Toiminnanharjoittaja hakee nimileimaa, vahvistaa olemassaolevan nimileiman rekisteröinnin, siirtää nimileiman toiselle tai lopettaa nimileiman rekisteröinnin"/>
    <x v="2"/>
    <s v="kirsi.wiitala@tukes.fi"/>
    <x v="1"/>
    <n v="2019"/>
    <s v="Palvelu on vasta kehitteillä joten palvelulaadun itsearviointia ei vielä tehdä"/>
    <s v="uuden yrityksen perustaminen, olemassaolevan yrityksen toiminnan muutokset, nimileimatietojen hallinta "/>
    <n v="400"/>
    <n v="350"/>
    <n v="50"/>
    <n v="0"/>
    <n v="0"/>
    <n v="0"/>
    <n v="0"/>
    <m/>
    <s v="Ei"/>
    <s v="Ei"/>
    <m/>
    <s v="Nimileimatiedot saatavilla julkirekisteristä"/>
    <s v="Työ- ja elinkeinoministeriö"/>
    <x v="0"/>
    <m/>
    <m/>
    <m/>
    <m/>
    <m/>
    <m/>
    <m/>
    <m/>
    <m/>
    <m/>
    <m/>
    <m/>
    <s v="Kyllä"/>
    <m/>
    <s v="Kyllä"/>
    <m/>
    <m/>
    <s v="Kyllä"/>
    <m/>
    <m/>
    <m/>
  </r>
  <r>
    <x v="31"/>
    <x v="190"/>
    <m/>
    <s v="Kyllä"/>
    <m/>
    <s v="Koskee useammman Tukesin toimialan lupia, ilmoituksia ja valvonta-asioita, joiden puitteissa voidaan jatkossa asioida sähköisesti."/>
    <x v="2"/>
    <s v="tiina.rissanen@tukes.fi"/>
    <x v="1"/>
    <n v="2020"/>
    <s v="Palvelu on vasta kehitteillä joten palvelulaadun itsearviointia ei vielä tehdä"/>
    <s v="uuden yrityksen perustaminen, lupa- ja ilmoitusasiat, yrityksen toiminnan muutokset"/>
    <n v="16000"/>
    <n v="16000"/>
    <n v="0"/>
    <n v="0"/>
    <n v="0"/>
    <n v="0"/>
    <m/>
    <m/>
    <s v="Ei"/>
    <s v="Kyllä"/>
    <n v="2020"/>
    <s v="Tietojen massasyötön mahdollistaminen, karttaliittymä"/>
    <s v="Työ- ja elinkeinoministeriö"/>
    <x v="1"/>
    <m/>
    <m/>
    <m/>
    <m/>
    <m/>
    <m/>
    <m/>
    <m/>
    <m/>
    <m/>
    <m/>
    <m/>
    <s v="Kyllä"/>
    <m/>
    <s v="Kyllä"/>
    <m/>
    <m/>
    <s v="Kyllä"/>
    <m/>
    <m/>
    <m/>
  </r>
  <r>
    <x v="31"/>
    <x v="191"/>
    <m/>
    <s v="Kyllä"/>
    <m/>
    <s v="Kaivosyhtiöt voivat tallentaa palveluun vuosittaisia raportointi- ja muita aineistoja. Ne saadaan järjestelmän kautta tietoturvallisesti myös toisen viranomaisen (GTK) käyttöön."/>
    <x v="0"/>
    <s v="ilkka.keskitalo@tukes.fi"/>
    <x v="1"/>
    <n v="2019"/>
    <s v="Palvelu on vasta kehitteillä joten palvelulaadun itsearviointia ei vielä tehdä"/>
    <s v="Yrityksen/henkilöasiakkaan toiminnan raportointi"/>
    <n v="150"/>
    <n v="150"/>
    <n v="0"/>
    <n v="0"/>
    <n v="0"/>
    <n v="0"/>
    <m/>
    <m/>
    <s v="Kyllä"/>
    <m/>
    <m/>
    <s v="Tietojen massasyöttö"/>
    <s v="Työ- ja elinkeinoministeriö"/>
    <x v="0"/>
    <m/>
    <m/>
    <m/>
    <m/>
    <s v="Kyllä"/>
    <m/>
    <s v="Kyllä"/>
    <m/>
    <m/>
    <m/>
    <m/>
    <m/>
    <m/>
    <m/>
    <m/>
    <m/>
    <m/>
    <s v="Kyllä"/>
    <m/>
    <m/>
    <m/>
  </r>
  <r>
    <x v="31"/>
    <x v="192"/>
    <m/>
    <s v="Kyllä"/>
    <m/>
    <s v="Kasvinsuojelututkinnon järjestäjät ilmoittavat suoritetuista tutkinnoista sähköisesti. "/>
    <x v="0"/>
    <s v="satu.rantala@tukes.fi"/>
    <x v="1"/>
    <n v="2019"/>
    <s v="Palvelu on vasta kehitteillä joten palvelulaadun itsearviointia ei vielä tehdä"/>
    <s v="Henkilön pätevyyden ilmoittaminen"/>
    <n v="500"/>
    <n v="500"/>
    <n v="0"/>
    <n v="0"/>
    <n v="0"/>
    <n v="0"/>
    <m/>
    <m/>
    <s v="Ei"/>
    <s v="Kyllä"/>
    <n v="2020"/>
    <m/>
    <s v="Työ- ja elinkeinoministeriö"/>
    <x v="0"/>
    <m/>
    <m/>
    <m/>
    <m/>
    <m/>
    <m/>
    <m/>
    <m/>
    <m/>
    <m/>
    <m/>
    <m/>
    <m/>
    <m/>
    <m/>
    <m/>
    <m/>
    <m/>
    <m/>
    <m/>
    <m/>
  </r>
  <r>
    <x v="31"/>
    <x v="193"/>
    <m/>
    <s v="Kyllä"/>
    <m/>
    <s v="Tukes valvoo, että markkinoilla on turvallisia ja vaatimusten mukaisia tuotteita. Järjestelmän avulla hallinnoidaan markkinavalvontaa."/>
    <x v="0"/>
    <s v="tuiri.kerttula@tukes.fi"/>
    <x v="1"/>
    <n v="2021"/>
    <s v="Palvelu on vasta kehitteillä joten palvelulaadun itsearviointia ei vielä tehdä"/>
    <s v="Tuotteiden markkinavalvonnan hallinta, vaarallisista tuotteista ilmoittaminen"/>
    <n v="2500"/>
    <n v="2500"/>
    <n v="0"/>
    <n v="0"/>
    <m/>
    <n v="0"/>
    <m/>
    <m/>
    <s v="Ei"/>
    <s v="Kyllä"/>
    <n v="2022"/>
    <m/>
    <s v="Työ- ja elinkeinoministeriö"/>
    <x v="2"/>
    <m/>
    <m/>
    <m/>
    <m/>
    <s v="Kyllä"/>
    <m/>
    <s v="Kyllä"/>
    <m/>
    <m/>
    <m/>
    <m/>
    <m/>
    <m/>
    <m/>
    <m/>
    <m/>
    <m/>
    <s v="Kyllä"/>
    <m/>
    <m/>
    <m/>
  </r>
  <r>
    <x v="31"/>
    <x v="194"/>
    <m/>
    <s v="Kyllä"/>
    <m/>
    <s v="Akkreditointipalvelun hallinnointi, raportointi ja dokumenttihallinta"/>
    <x v="0"/>
    <s v="risto.suominen@finas.fi"/>
    <x v="1"/>
    <n v="2022"/>
    <s v="Palvelu on vasta kehitteillä joten palvelulaadun itsearviointia ei vielä tehdä"/>
    <s v="yrityksen lupa toimia"/>
    <n v="10000"/>
    <n v="10000"/>
    <n v="0"/>
    <n v="0"/>
    <n v="0"/>
    <n v="0"/>
    <m/>
    <m/>
    <s v="Ei"/>
    <s v="Kyllä"/>
    <n v="2022"/>
    <m/>
    <s v="Työ- ja elinkeinoministeriö"/>
    <x v="4"/>
    <m/>
    <m/>
    <m/>
    <m/>
    <s v="Kyllä"/>
    <m/>
    <m/>
    <m/>
    <m/>
    <m/>
    <m/>
    <m/>
    <m/>
    <m/>
    <m/>
    <m/>
    <m/>
    <s v="Kyllä"/>
    <m/>
    <m/>
    <m/>
  </r>
  <r>
    <x v="32"/>
    <x v="195"/>
    <s v="www.eura2014.fi"/>
    <s v="Kyllä"/>
    <s v="https://www.suomi.fi/palvelut/verkkoasiointi/eura-2014-jarjestelma-tyo-ja-elinkeinoministerio/6cb7b04b-136d-4aa4-8457-5eb6f7a0c5ed"/>
    <m/>
    <x v="2"/>
    <s v="keijo.hamalainen@tem.fi"/>
    <x v="0"/>
    <m/>
    <s v="Palvelulaadun itsearviointi tehdään 3 kk kuluessa."/>
    <s v="kilpailukyvyn ja elinvoimaisuuden lisääminen, työllisyyden parantaminen, työllisyyden tukeminen, työllistymisedellytysten ja palvelurakenteiden kehittäminen, tasa-arvon edistäminen, syrjäytymisen ehkäisy, osaamisen kehittäminen, työmarkkinoiden toiminnan kehittäminen, työolojen ja henkilöstön hyvinvoinnin kehittäminen"/>
    <s v="Kymmeniä tuhansia: Tuhansia hankkeita, joilla kaikilla useita hankehakemuksia, päätöksiä, maksatushakemuksia, maksatuspäätöksiä, seurantaraportteja jne."/>
    <s v="Kymmeniä tuhansia. Kaikki asiointi on lakisääteisesti pelkästään sähköistä."/>
    <m/>
    <n v="0"/>
    <n v="0"/>
    <n v="0"/>
    <m/>
    <s v="Mitattuihin ja todellisiin lukumääriin"/>
    <s v="Ei"/>
    <s v="Ei"/>
    <m/>
    <m/>
    <s v="Työ- ja elinkeinoministeriö"/>
    <x v="0"/>
    <m/>
    <m/>
    <m/>
    <m/>
    <m/>
    <m/>
    <m/>
    <m/>
    <m/>
    <m/>
    <m/>
    <m/>
    <m/>
    <s v="Kyllä"/>
    <m/>
    <m/>
    <m/>
    <s v="Kyllä"/>
    <m/>
    <m/>
    <m/>
  </r>
  <r>
    <x v="33"/>
    <x v="196"/>
    <s v="https://asiointi.um-plm.fi"/>
    <s v="Kyllä"/>
    <s v="https://www.suomi.fi/palvelut/kaksikayttotuotteiden-vientilupa-ulkoministerio/d8afabd5-a120-4adb-a2b2-c11a47378009"/>
    <m/>
    <x v="2"/>
    <s v="heikki.yrjola@formin.fi"/>
    <x v="0"/>
    <m/>
    <m/>
    <m/>
    <s v="ks. lisätietokenttä."/>
    <m/>
    <m/>
    <m/>
    <m/>
    <m/>
    <m/>
    <m/>
    <m/>
    <m/>
    <m/>
    <s v="Palvelumme ovat suurelta osin yrityksille ja järjestöille suunnattuja, eivätkä liity mihinkään elämäntapahtumaan. Palvelut alkavat pääsääntöisesti digitaalisesta mediasta, emme tilastoi mahdollisia asiaan liittyviä puhelin tms yhteydenottaja. Emme valitettavasti saa asiointipalvelustamme tietoa siitä, mihin palveluun asiointi kohdistuu. Kirjautumisia oli viime vuonna yhteensä:10972 kpl ja vireillepantuja asioita 3520."/>
    <s v="Ulkoministeriö"/>
    <x v="0"/>
    <m/>
    <m/>
    <m/>
    <m/>
    <m/>
    <m/>
    <m/>
    <m/>
    <m/>
    <m/>
    <m/>
    <m/>
    <m/>
    <m/>
    <m/>
    <m/>
    <m/>
    <m/>
    <m/>
    <m/>
    <m/>
  </r>
  <r>
    <x v="33"/>
    <x v="197"/>
    <s v="www.matkustusilmoitus.fi"/>
    <s v="Kyllä"/>
    <s v="https://www.suomi.fi/palvelut/matkustusilmoitus-ulkoministerio/d9e80e25-9bf4-42bb-8b6c-aa0d3b5788d8"/>
    <m/>
    <x v="0"/>
    <s v="kpa-10@formin.fi"/>
    <x v="0"/>
    <m/>
    <s v="Palvelulaadun itsearviointi tehdään 3 kk kuluessa."/>
    <s v="Matkat ulkomaille työhön tai lomailuun liittyen"/>
    <m/>
    <m/>
    <m/>
    <m/>
    <m/>
    <m/>
    <m/>
    <m/>
    <m/>
    <m/>
    <m/>
    <m/>
    <s v="Ulkoministeriö"/>
    <x v="0"/>
    <m/>
    <m/>
    <m/>
    <m/>
    <s v="Kyllä"/>
    <m/>
    <m/>
    <m/>
    <m/>
    <m/>
    <m/>
    <s v="Kyllä"/>
    <m/>
    <s v="Kyllä"/>
    <m/>
    <m/>
    <m/>
    <m/>
    <m/>
    <m/>
    <m/>
  </r>
  <r>
    <x v="33"/>
    <x v="198"/>
    <s v="https://www.facebook.com/Nettikonsuli"/>
    <s v="Kyllä"/>
    <m/>
    <m/>
    <x v="1"/>
    <s v="kpa-10@formin.fi"/>
    <x v="0"/>
    <m/>
    <m/>
    <m/>
    <m/>
    <m/>
    <m/>
    <m/>
    <m/>
    <m/>
    <m/>
    <m/>
    <m/>
    <m/>
    <m/>
    <m/>
    <s v="Ulkoministeriö"/>
    <x v="0"/>
    <m/>
    <m/>
    <m/>
    <m/>
    <m/>
    <m/>
    <m/>
    <m/>
    <m/>
    <m/>
    <m/>
    <m/>
    <m/>
    <m/>
    <m/>
    <m/>
    <m/>
    <m/>
    <m/>
    <m/>
    <m/>
  </r>
  <r>
    <x v="33"/>
    <x v="199"/>
    <s v="https://vaarinkayttoilmoitus.fi"/>
    <s v="Kyllä"/>
    <s v="https://www.suomi.fi/palvelut/verkkosivu/nettikonsuli-ulkoministerio/878f26b6-0d3a-4ad4-adce-493ffa05eca9"/>
    <m/>
    <x v="1"/>
    <s v="keo-80@formin.fi"/>
    <x v="0"/>
    <m/>
    <m/>
    <m/>
    <m/>
    <m/>
    <m/>
    <m/>
    <m/>
    <m/>
    <m/>
    <m/>
    <m/>
    <m/>
    <m/>
    <m/>
    <s v="Ulkoministeriö"/>
    <x v="0"/>
    <m/>
    <m/>
    <m/>
    <m/>
    <m/>
    <m/>
    <m/>
    <m/>
    <m/>
    <m/>
    <m/>
    <m/>
    <m/>
    <m/>
    <m/>
    <m/>
    <m/>
    <m/>
    <m/>
    <m/>
    <m/>
  </r>
  <r>
    <x v="33"/>
    <x v="200"/>
    <s v="https://asiointi.um-plm.fi"/>
    <s v="Kyllä"/>
    <s v="https://www.suomi.fi/palvelut/kehitysyhteistyovarojen-vaarinkayttoepailyilmoitus-ulkoministerio/b8fcc53f-54a3-4d8a-99fe-4fd34090cf28"/>
    <m/>
    <x v="2"/>
    <s v="keo-30@formin.fi"/>
    <x v="0"/>
    <m/>
    <m/>
    <m/>
    <m/>
    <m/>
    <m/>
    <m/>
    <m/>
    <m/>
    <m/>
    <m/>
    <m/>
    <m/>
    <m/>
    <m/>
    <s v="Ulkoministeriö"/>
    <x v="0"/>
    <m/>
    <m/>
    <m/>
    <m/>
    <m/>
    <m/>
    <m/>
    <m/>
    <m/>
    <m/>
    <m/>
    <m/>
    <m/>
    <m/>
    <m/>
    <m/>
    <m/>
    <m/>
    <m/>
    <m/>
    <m/>
  </r>
  <r>
    <x v="33"/>
    <x v="201"/>
    <m/>
    <s v="Kyllä"/>
    <s v="https://www.suomi.fi/palvelut/kehitysyhteistyon-ohjelmatuki-jarjestoille-ulkoministerio/2166e6b9-fc4d-485a-b329-d2705f708250"/>
    <m/>
    <x v="2"/>
    <s v="keo-30@formin.fi"/>
    <x v="0"/>
    <m/>
    <m/>
    <m/>
    <m/>
    <m/>
    <m/>
    <m/>
    <m/>
    <m/>
    <m/>
    <m/>
    <m/>
    <m/>
    <m/>
    <m/>
    <s v="Ulkoministeriö"/>
    <x v="0"/>
    <m/>
    <m/>
    <m/>
    <m/>
    <m/>
    <m/>
    <m/>
    <m/>
    <m/>
    <m/>
    <m/>
    <m/>
    <m/>
    <m/>
    <m/>
    <m/>
    <m/>
    <m/>
    <m/>
    <m/>
    <m/>
  </r>
  <r>
    <x v="33"/>
    <x v="202"/>
    <s v="https://online-asiointi.um-plm.fi"/>
    <s v="Kyllä"/>
    <s v="https://www.suomi.fi/palvelut/kehitysyhteistyon-hanketuki-kansalaisjarjestoille-ulkoministerio/491f468e-0ea2-4a50-a526-7aec9451add8"/>
    <m/>
    <x v="0"/>
    <s v="kpa-40@formin.fi"/>
    <x v="0"/>
    <m/>
    <m/>
    <m/>
    <m/>
    <m/>
    <m/>
    <m/>
    <m/>
    <m/>
    <m/>
    <m/>
    <m/>
    <m/>
    <m/>
    <m/>
    <s v="Ulkoministeriö"/>
    <x v="0"/>
    <m/>
    <m/>
    <m/>
    <m/>
    <m/>
    <m/>
    <m/>
    <m/>
    <m/>
    <m/>
    <m/>
    <m/>
    <m/>
    <m/>
    <m/>
    <m/>
    <m/>
    <m/>
    <m/>
    <m/>
    <m/>
  </r>
  <r>
    <x v="33"/>
    <x v="203"/>
    <s v="https://asiointi.um-plm.fi"/>
    <s v="Kyllä"/>
    <s v="https://www.suomi.fi/palvelut/asiakirjojen-ja-osoitetietojen-hankkiminen-ulkomailta-ulkoministerio/ef1c6fe3-e597-4720-82fd-554748e9252a"/>
    <m/>
    <x v="2"/>
    <s v="tuo-30@formin.fi"/>
    <x v="0"/>
    <m/>
    <m/>
    <m/>
    <m/>
    <m/>
    <m/>
    <m/>
    <m/>
    <m/>
    <m/>
    <m/>
    <m/>
    <m/>
    <m/>
    <m/>
    <s v="Ulkoministeriö"/>
    <x v="0"/>
    <m/>
    <m/>
    <m/>
    <m/>
    <m/>
    <m/>
    <m/>
    <m/>
    <m/>
    <m/>
    <m/>
    <m/>
    <m/>
    <m/>
    <m/>
    <m/>
    <m/>
    <m/>
    <m/>
    <m/>
    <m/>
  </r>
  <r>
    <x v="33"/>
    <x v="204"/>
    <s v="https://asiointi.um-plm.fi"/>
    <s v="Kyllä"/>
    <s v="https://www.suomi.fi/palvelut/kaksikayttotuotteiden-vientilupa-ulkoministerio/d8afabd5-a120-4adb-a2b2-c11a47378009"/>
    <m/>
    <x v="0"/>
    <s v="oik-10@formin.fi"/>
    <x v="0"/>
    <m/>
    <m/>
    <m/>
    <m/>
    <m/>
    <m/>
    <m/>
    <m/>
    <m/>
    <m/>
    <m/>
    <m/>
    <m/>
    <m/>
    <m/>
    <s v="Ulkoministeriö"/>
    <x v="0"/>
    <m/>
    <m/>
    <m/>
    <m/>
    <m/>
    <m/>
    <m/>
    <m/>
    <m/>
    <m/>
    <m/>
    <m/>
    <m/>
    <m/>
    <m/>
    <m/>
    <m/>
    <m/>
    <m/>
    <m/>
    <m/>
  </r>
  <r>
    <x v="33"/>
    <x v="205"/>
    <s v="https://asiointi.um-plm.fi"/>
    <s v="Kyllä"/>
    <s v="https://www.suomi.fi/palvelut/matkustusilmoitus-ulkoministerio/d9e80e25-9bf4-42bb-8b6c-aa0d3b5788d8"/>
    <s v="Liikekumppanuusohjelma Finnpartnership on toiminut vuodesta 2006 lähtien ja tukee suomalaisia yrityksiä, julkisia liikelaitoksia, tutkimus-laitoksia, osuuskuntia, yksityisen sektorin järjestöjä ja kansalaisjärjestöjä pitkäaikaiseen kaupalliseen yhteistyöhön tähtäävän ja liiketaloudellisesti kannattavan toiminnan kehittämiseen kehitysmaissa"/>
    <x v="2"/>
    <s v="keo-50@formin.fi"/>
    <x v="0"/>
    <m/>
    <m/>
    <m/>
    <m/>
    <m/>
    <m/>
    <m/>
    <m/>
    <m/>
    <m/>
    <m/>
    <m/>
    <m/>
    <m/>
    <m/>
    <s v="Ulkoministeriö"/>
    <x v="0"/>
    <m/>
    <m/>
    <m/>
    <m/>
    <m/>
    <m/>
    <m/>
    <m/>
    <m/>
    <m/>
    <m/>
    <m/>
    <m/>
    <m/>
    <m/>
    <m/>
    <m/>
    <m/>
    <m/>
    <m/>
    <m/>
  </r>
  <r>
    <x v="34"/>
    <x v="206"/>
    <s v="https://asiointi.valtiokonttori.fi/apps/mava/web/"/>
    <s v="Kyllä"/>
    <m/>
    <s v="Valtion matkavahinkoturva koskee matkoja, joita valtioon palvelussuhteessa oleva tekee tehtäviensä hoitamista varten ulkomaille. Turva kattaa myös matkat, jotka virkamatkalla oleva tekee varsinaisen kohdemaan ulkopuolelle. Turva on voimassa ilman alueellista rajoitusta koko virkamatkan ajan. Turva koskee siten myös virkamatkaan ajoittuvia lomia ja virkamatkan aikana tehtyjä vapaa-ajan matkoja. Asiointipalvelun kautta ilmoitetaan palvelusuhteen aikana tapahtunut turma."/>
    <x v="1"/>
    <s v="Netta.Kokko@valtiokonttori.fi"/>
    <x v="0"/>
    <m/>
    <s v="Palvelulaadun itsearviointi tehdään 3 kk kuluessa."/>
    <s v="Valtion viranhaltijan matkustamisen tukipalvelu"/>
    <n v="400"/>
    <n v="400"/>
    <n v="10"/>
    <n v="10"/>
    <n v="0"/>
    <s v="Ei ole"/>
    <s v="Ei ole"/>
    <m/>
    <s v="Ei"/>
    <s v="Ei"/>
    <m/>
    <s v="Palvelussa on sisäinen rajapinta substanssijärjestelmään."/>
    <s v="Valtiovarainministeriö"/>
    <x v="0"/>
    <m/>
    <m/>
    <m/>
    <m/>
    <m/>
    <m/>
    <m/>
    <m/>
    <m/>
    <m/>
    <m/>
    <s v="Kyllä"/>
    <m/>
    <m/>
    <m/>
    <m/>
    <m/>
    <m/>
    <m/>
    <m/>
    <m/>
  </r>
  <r>
    <x v="34"/>
    <x v="207"/>
    <s v="Ei vielä olemassa"/>
    <s v="Kyllä"/>
    <s v="Ei"/>
    <s v="Eläkevakuutusten laiminlyöntimaksujen ilmoittamisen asiontipalvelu eläkevakuutusyhtiöille"/>
    <x v="2"/>
    <s v="Marjukka.Vallioniemi@valtiokonttori.fi"/>
    <x v="1"/>
    <n v="2019"/>
    <s v="Palvelu on vasta kehitteillä joten palvelulaadun itsearviointia ei vielä tehdä"/>
    <s v="Eläkevakuutusten laiminlyöntimaksujen ilmoittamisen asiontipalvelu eläkevakuutusyhtiöille"/>
    <n v="1000"/>
    <n v="1000"/>
    <n v="0"/>
    <n v="0"/>
    <n v="0"/>
    <s v="Ei ole"/>
    <s v="Ei ole"/>
    <m/>
    <s v="Ei"/>
    <s v="Ei"/>
    <m/>
    <s v="Palvelussa on sisäinen rajapinta substanssijärjestelmään."/>
    <s v="Valtiovarainministeriö"/>
    <x v="0"/>
    <m/>
    <m/>
    <m/>
    <m/>
    <m/>
    <m/>
    <m/>
    <m/>
    <m/>
    <m/>
    <m/>
    <m/>
    <m/>
    <s v="Kyllä"/>
    <m/>
    <m/>
    <m/>
    <m/>
    <m/>
    <m/>
    <m/>
  </r>
  <r>
    <x v="34"/>
    <x v="208"/>
    <s v="Ei vielä olemassa"/>
    <s v="Kyllä"/>
    <m/>
    <s v="Sotilastapaturmien sähköinen asiointipalvelu (imoittaminen)"/>
    <x v="1"/>
    <s v="Paivi.Kaukinen@valtiokonttori.fi"/>
    <x v="1"/>
    <n v="2019"/>
    <s v="Palvelu on vasta kehitteillä joten palvelulaadun itsearviointia ei vielä tehdä"/>
    <s v="Sotilastapaturmien hoidon tukipalvelu"/>
    <n v="2000"/>
    <n v="1500"/>
    <n v="100"/>
    <n v="10"/>
    <n v="0"/>
    <s v="Ei ole"/>
    <s v="Ei ole"/>
    <m/>
    <s v="Ei"/>
    <s v="Ei"/>
    <m/>
    <s v="Palvelussa on sisäinen rajapinta substanssijärjestelmään."/>
    <s v="Valtiovarainministeriö"/>
    <x v="0"/>
    <m/>
    <s v="Kyllä"/>
    <s v="Kyllä"/>
    <m/>
    <m/>
    <m/>
    <s v="Kyllä"/>
    <m/>
    <m/>
    <m/>
    <m/>
    <m/>
    <m/>
    <m/>
    <m/>
    <m/>
    <m/>
    <m/>
    <m/>
    <m/>
    <m/>
  </r>
  <r>
    <x v="34"/>
    <x v="209"/>
    <s v=" https://luottopalvelu.valtiokonttori.fi"/>
    <s v="Kyllä"/>
    <m/>
    <s v="Laina-asiakkaiden asiointipalvelun kautta Aravalaina- ja tuotekehityslaina-asiakkaat voivat tarkastella omia lainatietojaan netissä sekä tulostaa lainoihinsa liittyvät tiliotteet sekä vakuus- ja talletustodistukset. Asiakas voi antaa oikeudet asiointipalveluun myös yrityksensä/yhteisönsä tilitoimistolle, jolloin tilitoimisto voi hakea palvelusta tiliotteet tilinpäätöstä varten. Lisäksi palvelussa voi päivittää omat laskutustietonsa ja viestiä Valtiokonttorin kanssa. Lainojen saldot päivitetään kuukausittain Asiointipalveluun.  "/>
    <x v="2"/>
    <s v="Virpi.Narushima(at)valtiokonttori.fi"/>
    <x v="0"/>
    <m/>
    <s v="palvelulaadun itsearviointia ei vielä tehdä (sovittu että tämä ok, kehitystä tulossa)"/>
    <s v="Yrityslainansaajan lainatapahtumat ja dokumentit"/>
    <n v="6429"/>
    <n v="1779"/>
    <n v="2700"/>
    <n v="1950"/>
    <n v="0"/>
    <m/>
    <m/>
    <m/>
    <s v="Kyllä"/>
    <m/>
    <m/>
    <s v="Q4/2019 Katso-tunnistus vaihdetaan Suomi.fi Valtuudet tunnistukseen"/>
    <s v="Valtiovarainministeriö"/>
    <x v="0"/>
    <m/>
    <m/>
    <m/>
    <m/>
    <m/>
    <m/>
    <m/>
    <m/>
    <m/>
    <m/>
    <m/>
    <m/>
    <m/>
    <m/>
    <m/>
    <s v="Kyllä"/>
    <m/>
    <m/>
    <m/>
    <m/>
    <m/>
  </r>
  <r>
    <x v="35"/>
    <x v="210"/>
    <s v="Ei ole vielä saatavilla"/>
    <s v="Kyllä"/>
    <s v="Ei ole vielä. Nykyisin käytössä olevien asiointipalvelujen kuvaukset saatavilla suomi.fi:ssä."/>
    <s v="Valtionavustoiminnan kehittämis- ja digitalisointihankkeen osana kehitettävä harkinnanvaraisten valtionavustusten asiointipalvelupalvelu eri hakijaryhmille. Asiointipalvelussa kulloinkin eri viranomaisten avoimeksi julistamat haut ovat saatavilla keskitetysti, ja palveluprosessi asiakkaan ja viranomaisen välillä on digitalisoitu. Lisäksi rakennetaan tietovaranto, josta kuka tahansa voi tutkia tietoja haetuista ja myönnetyistä valtionavustuksista."/>
    <x v="0"/>
    <s v="Ei vielä saatavilla."/>
    <x v="1"/>
    <n v="2023"/>
    <s v="Palvelu on vasta kehitteillä joten palvelulaadun itsearviointia ei vielä tehdä"/>
    <s v="Ammatin harjoittaminen (yksityishenkilöille myönnettävät valtionavustukset kuten taiteilija- tai urheilija-apurahat). Yrityksen näkökulmasta esimerkiksi yrityksen viennin, tutkimus- ja kehittämistoiminnan edistäminen."/>
    <n v="40000"/>
    <s v="Sähköinen asiointi ensisijainen."/>
    <m/>
    <m/>
    <m/>
    <m/>
    <s v="Valtionavustushakemus on laitettava vireille kirjallisesti, postitse tai sähköpostilla on otettava käsiteltäväksi."/>
    <s v="Arvioon lukumääristä"/>
    <s v="Ei"/>
    <s v="Kyllä"/>
    <s v="2020-2023"/>
    <s v="Lisätietoja VM, hankejohtaja Tuula Lybeck."/>
    <s v="Valtiovarainministeriö"/>
    <x v="3"/>
    <m/>
    <m/>
    <m/>
    <m/>
    <s v="Kyllä"/>
    <m/>
    <m/>
    <s v="Kyllä"/>
    <m/>
    <m/>
    <m/>
    <m/>
    <m/>
    <m/>
    <m/>
    <s v="Kyllä"/>
    <m/>
    <m/>
    <s v="Kyllä"/>
    <s v="Kyllä"/>
    <s v="Kyllä"/>
  </r>
  <r>
    <x v="36"/>
    <x v="211"/>
    <s v="https://services.valvira.fi/landing.html"/>
    <s v="Kyllä"/>
    <m/>
    <s v="Korvaa nämä nykyisin tuotannossa olevat palvelut: https://www.suomi.fi/palvelut/lupa-tuottaa-yksityisia-sosiaalihuollon-palveluja-sosiaali-ja-terveysalan-lupa-ja-valvontavirasto-valvira/9b99e5b6-bc45-4469-92ad-179293b6d8dc, https://www.suomi.fi/palvelut/lupa-tuottaa-yksityisia-terveydenhuollon-palveluja-sosiaali-ja-terveysalan-lupa-ja-valvontavirasto-valvira/e647b319-5347-451c-be42-4bd2e218ea34, https://www.suomi.fi/palvelut/yksityisten-ei-ymparivuorokautisten-sosiaalipalvelujen-tuottamisen-hyvaksyminen-aluehallintovirasto/cea2b19a-34ba-4f8f-9530-11ddb88be42f, https://www.suomi.fi/palvelut/ilmoitus-yksityisten-varhaiskasvatuspalvelujen-tuottamisesta-tai-muutoksesta-aluehallintovirasto/6dfc497b-cca4-40b2-b021-15ca07ce8184, "/>
    <x v="2"/>
    <s v="Eine.oinas-soudunsaari@valvira.fi"/>
    <x v="1"/>
    <n v="2019"/>
    <s v="Palvelu on vasta kehitteillä joten palvelulaadun itsearviointia ei vielä tehdä"/>
    <s v="toimialan luvan hakeminen, toiminnan lopettaminen"/>
    <n v="10000"/>
    <m/>
    <m/>
    <m/>
    <n v="0"/>
    <m/>
    <m/>
    <m/>
    <s v="Kyllä"/>
    <m/>
    <m/>
    <s v="Palvelu korvaa nykyisin käytössä olevan yksityisten sote-palveluntuottajien sähköisen asioinnin (v. 2017 kartassa: Toimiluvat Sote-palveluntuottajille)"/>
    <s v="Sosiaali- ja terveysministeriö"/>
    <x v="0"/>
    <m/>
    <m/>
    <m/>
    <m/>
    <s v="Kyllä"/>
    <m/>
    <m/>
    <m/>
    <m/>
    <m/>
    <m/>
    <m/>
    <s v="Kyllä"/>
    <s v="Kyllä"/>
    <m/>
    <m/>
    <m/>
    <m/>
    <m/>
    <m/>
    <m/>
  </r>
  <r>
    <x v="36"/>
    <x v="212"/>
    <s v="https://services.valvira.fi/landing.html"/>
    <s v="Kyllä"/>
    <s v="https://www.suomi.fi/palvelut/sosiaali-ja-terveydenhuollon-ammattioikeudet-ja-rekisterointi-sosiaali-ja-terveysalan-lupa-ja-valvontavirasto-valvira/7dc4ff2f-cb37-4104-8405-e4acb81b89f4 ja https://www.suomi.fi/palvelut/eu-todistukset-ja-rekisteriotteet-sosiaali-ja-terveydenhuollon-ammattihenkiloille-sosiaali-ja-terveysalan-lupa-ja-valvontavirasto-valvira/dad6a035-c886-4930-9eb2-6fca2979956e"/>
    <m/>
    <x v="1"/>
    <s v="maarit.mikkonen@valvira.fi"/>
    <x v="0"/>
    <m/>
    <s v="Palvelulaadun itsearviointi tehdään 3 kk kuluessa."/>
    <s v="ammattiin valmistuminen, ammattipätevyyden saaminen"/>
    <n v="40000"/>
    <m/>
    <m/>
    <m/>
    <n v="0"/>
    <m/>
    <m/>
    <m/>
    <s v="Kyllä"/>
    <m/>
    <m/>
    <m/>
    <s v="Sosiaali- ja terveysministeriö"/>
    <x v="0"/>
    <m/>
    <m/>
    <m/>
    <s v="Kyllä"/>
    <s v="Kyllä"/>
    <m/>
    <m/>
    <m/>
    <m/>
    <m/>
    <m/>
    <m/>
    <m/>
    <m/>
    <m/>
    <m/>
    <m/>
    <m/>
    <m/>
    <m/>
    <m/>
  </r>
  <r>
    <x v="36"/>
    <x v="213"/>
    <s v="https://services.valvira.fi/landing.html"/>
    <s v="Kyllä"/>
    <s v="https://www.suomi.fi/palvelut/sosiaali-tai-terveydenhuollon-palveluja-koskeva-kantelu-sosiaali-ja-terveysalan-lupa-ja-valvontavirasto-valvira/b8dde3c4-2311-4021-85ce-5a3d4b22bad0"/>
    <m/>
    <x v="0"/>
    <s v="eine.heikkinen@valvira.fi"/>
    <x v="0"/>
    <m/>
    <s v="Palvelulaadun itsearviointi tehdään 3 kk kuluessa."/>
    <m/>
    <n v="150"/>
    <m/>
    <m/>
    <m/>
    <n v="0"/>
    <m/>
    <m/>
    <m/>
    <s v="Kyllä"/>
    <m/>
    <m/>
    <m/>
    <s v="Sosiaali- ja terveysministeriö"/>
    <x v="0"/>
    <m/>
    <m/>
    <m/>
    <m/>
    <m/>
    <m/>
    <m/>
    <m/>
    <m/>
    <m/>
    <m/>
    <m/>
    <m/>
    <m/>
    <m/>
    <m/>
    <m/>
    <m/>
    <m/>
    <m/>
    <m/>
  </r>
  <r>
    <x v="36"/>
    <x v="214"/>
    <s v="https://services.valvira.fi/landing.html"/>
    <s v="Kyllä"/>
    <s v="https://www.suomi.fi/palvelut/sosiaali-tai-terveydenhuollon-palveluja-koskeva-kantelu-sosiaali-ja-terveysalan-lupa-ja-valvontavirasto-valvira/b8dde3c4-2311-4021-85ce-5a3d4b22bad0"/>
    <m/>
    <x v="0"/>
    <s v="mervi.karkkainen@valvira.fi"/>
    <x v="1"/>
    <n v="2019"/>
    <s v="Palvelu on vasta kehitteillä joten palvelulaadun itsearviointia ei vielä tehdä"/>
    <m/>
    <n v="400"/>
    <m/>
    <m/>
    <m/>
    <n v="0"/>
    <m/>
    <m/>
    <m/>
    <s v="Kyllä"/>
    <m/>
    <m/>
    <m/>
    <s v="Sosiaali- ja terveysministeriö"/>
    <x v="0"/>
    <m/>
    <m/>
    <m/>
    <m/>
    <m/>
    <m/>
    <m/>
    <m/>
    <m/>
    <m/>
    <m/>
    <m/>
    <m/>
    <m/>
    <m/>
    <m/>
    <m/>
    <m/>
    <m/>
    <m/>
    <m/>
  </r>
  <r>
    <x v="36"/>
    <x v="215"/>
    <m/>
    <s v="Kyllä"/>
    <m/>
    <s v="Kattaa seuraavat nykyiset yksittäiset palvelut (nämä kuvattu PTV:ssä, mutta näihin tullee muutoksia uuden asiointipalvelun myötä): Alkoholielinkeinon harjoittamiseen liittyvä raportointi, Alkoholijuomien valmistus ja tukkumyyntilupa, Anniskelu- ja vähittäismyyntiluvan haltijan ilmoitus maahantuonnista, Ilmoitus alkoholijuomien myynnistä kansainvälisessä liikenteessä, Teollisuus- ja keittiöalkoholin käyttölupa, Väkiviinan maahantuonti-, valmistus- ja tukkumyyntilupa, Alkoholijuomien anniskelulupa, Anniskelun puolivuosi-ilmoitus, Alkoholijuomien vähittäismyynnin vuosi-ilmoitus, Alkoholijuomien vähittäismyyntilupa, Lievästi denaturoidun väkiviinan myynti-ilmoitus"/>
    <x v="2"/>
    <s v="kari.kunnas@valvira.fi ja eeva.saari@valvira.fi"/>
    <x v="1"/>
    <n v="2021"/>
    <s v="Palvelu on vasta kehitteillä joten palvelulaadun itsearviointia ei vielä tehdä"/>
    <s v="toimialan luvan hakeminen, toiminnan lopettaminen, toiminnan aikainen raportointi"/>
    <n v="10000"/>
    <m/>
    <m/>
    <m/>
    <n v="0"/>
    <m/>
    <m/>
    <m/>
    <s v="Ei"/>
    <s v="Kyllä"/>
    <n v="2021"/>
    <m/>
    <s v="Sosiaali- ja terveysministeriö"/>
    <x v="2"/>
    <m/>
    <m/>
    <m/>
    <m/>
    <m/>
    <m/>
    <m/>
    <m/>
    <m/>
    <m/>
    <m/>
    <m/>
    <s v="Kyllä"/>
    <s v="Kyllä"/>
    <m/>
    <m/>
    <m/>
    <s v="Kyllä"/>
    <m/>
    <m/>
    <m/>
  </r>
  <r>
    <x v="37"/>
    <x v="216"/>
    <s v="vero.fi/OmaVero"/>
    <s v="Kyllä"/>
    <s v="https://www.suomi.fi/palvelut/verkkoasiointi/ec2d62d4-8781-4729-a746-d061225db738"/>
    <m/>
    <x v="0"/>
    <s v="sanna.kuuri@vero.fi"/>
    <x v="0"/>
    <m/>
    <s v="Palvelulaadun itsearviointi tehdään 3 kk kuluessa."/>
    <s v="Työelämään siirtyminen, eläkkeelle siirtyminen, työpaikan vaihtuminen, läheisen kuolema, muutto, muutokset tuloissa,  veronpalautuksen saaminen, veroilmoituksen antaminen, alv-tietojen ilmoittaminen, verojen maksaminen."/>
    <n v="7000000"/>
    <m/>
    <m/>
    <m/>
    <m/>
    <m/>
    <m/>
    <m/>
    <s v="Ei"/>
    <s v="Ei"/>
    <m/>
    <s v="OmaVeron mobiili-versio on suunnitteilla. Palvelutapahtumien määrää on vaikea arvioida, koska kyseessä on uusi palvelu."/>
    <s v="Valtiovarainministeriö"/>
    <x v="0"/>
    <m/>
    <m/>
    <m/>
    <m/>
    <m/>
    <m/>
    <m/>
    <s v="Kyllä"/>
    <m/>
    <m/>
    <m/>
    <m/>
    <m/>
    <m/>
    <m/>
    <m/>
    <s v="Kyllä"/>
    <m/>
    <m/>
    <m/>
    <m/>
  </r>
  <r>
    <x v="37"/>
    <x v="217"/>
    <s v="palkka.fi"/>
    <s v="Kyllä"/>
    <s v="https://www.suomi.fi/yritykselle/palvelut/61899fee-25ac-474a-8aae-1221e247a108 "/>
    <m/>
    <x v="0"/>
    <s v="marja-leena.karhula@vero.fi, samuli.haikonen@vero.fi"/>
    <x v="0"/>
    <m/>
    <s v="Palvelulaadun itsearviointi tehdään 3 kk kuluessa."/>
    <s v="Työntekijän palkkaaminen."/>
    <n v="881361"/>
    <m/>
    <m/>
    <m/>
    <m/>
    <m/>
    <m/>
    <m/>
    <s v="Ei"/>
    <s v="Ei"/>
    <m/>
    <m/>
    <s v="Valtiovarainministeriö"/>
    <x v="0"/>
    <m/>
    <m/>
    <m/>
    <m/>
    <s v="Kyllä"/>
    <m/>
    <m/>
    <m/>
    <m/>
    <m/>
    <m/>
    <m/>
    <m/>
    <s v="Kyllä"/>
    <m/>
    <m/>
    <m/>
    <m/>
    <m/>
    <m/>
    <m/>
  </r>
  <r>
    <x v="37"/>
    <x v="218"/>
    <s v="vero.fi/autoveroilmoitus,vero.fi/kayttoonottoilmoitus, vero.fi/verotonkaytto"/>
    <s v="Kyllä"/>
    <s v="https://www.suomi.fi/palvelut/b5d044d0-b26d-4c7d-b9d1-6c0c48125db7"/>
    <m/>
    <x v="0"/>
    <s v="marika.vonknorring@vero.fi"/>
    <x v="0"/>
    <m/>
    <s v="Palvelulaadun itsearviointi tehdään 3 kk kuluessa."/>
    <s v="Auton osto/tuonti ulkomailta. "/>
    <n v="224000"/>
    <n v="218000"/>
    <m/>
    <n v="30000"/>
    <n v="200"/>
    <n v="6000"/>
    <s v="Paperi-ilmoittaminen"/>
    <m/>
    <s v="Ei"/>
    <s v="Ei"/>
    <m/>
    <s v="Sisältää seuraavat asiointipalvelut: Autoveroilmoituspalvelu, Ajoneuvon käyttöönottoilmoituspalvelu, Ajoneuvon väliaikaisen verottoman käyttöönoton ilmoituspalvelu. Autoverotus siirtyy OmaVeroon v. 2021."/>
    <s v="Valtiovarainministeriö"/>
    <x v="0"/>
    <m/>
    <m/>
    <m/>
    <m/>
    <m/>
    <m/>
    <s v="Kyllä"/>
    <m/>
    <m/>
    <m/>
    <m/>
    <s v="Kyllä"/>
    <m/>
    <m/>
    <m/>
    <m/>
    <m/>
    <s v="Kyllä"/>
    <m/>
    <m/>
    <m/>
  </r>
  <r>
    <x v="37"/>
    <x v="219"/>
    <s v="vero.fi/tulorekisteri"/>
    <s v="Kyllä"/>
    <s v="https://www.suomi.fi/palvelut/tulorekisteri-verohallinto/9657359a-a882-4d08-93eb-d713b55a30c2"/>
    <m/>
    <x v="0"/>
    <s v="pirkko.vuori@vero.fi"/>
    <x v="0"/>
    <m/>
    <s v="Palvelulaadun itsearviointi tehdään 3 kk kuluessa."/>
    <s v="Työelämään siirtyminen, eläkkeelle siirtyminen, työntekijän palkkaaminen, tulotietojen ilmoittaminen."/>
    <n v="31000000"/>
    <n v="25000000"/>
    <m/>
    <n v="57000"/>
    <m/>
    <n v="115000"/>
    <s v="chat, palautepostilaatikko"/>
    <s v="Arvioon lukumääristä"/>
    <s v="Kyllä"/>
    <m/>
    <m/>
    <s v="Tulorekisteri on otettu käyttöön 1.1.2019. Palvelutapahtumien määrät vuositasolla on arvioitu tammikuun 2019 perusteella."/>
    <s v="Valtiovarainministeriö"/>
    <x v="0"/>
    <m/>
    <m/>
    <m/>
    <m/>
    <s v="Kyllä"/>
    <m/>
    <m/>
    <s v="Kyllä"/>
    <m/>
    <m/>
    <m/>
    <m/>
    <m/>
    <s v="Kyllä"/>
    <m/>
    <m/>
    <s v="Kyllä"/>
    <m/>
    <m/>
    <m/>
    <m/>
  </r>
  <r>
    <x v="37"/>
    <x v="142"/>
    <m/>
    <s v="Kyllä"/>
    <m/>
    <m/>
    <x v="1"/>
    <s v="sami.marttila@vero.fi"/>
    <x v="1"/>
    <n v="2019"/>
    <s v="Palvelu on vasta kehitteillä joten palvelulaadun itsearviointia ei vielä tehdä"/>
    <s v="Aihealueita ei päätetty."/>
    <m/>
    <m/>
    <m/>
    <m/>
    <m/>
    <m/>
    <m/>
    <m/>
    <s v="Ei"/>
    <s v="Ei"/>
    <m/>
    <s v="Kilpailutus käynnistyy 2019."/>
    <s v="Valtiovarainministeriö"/>
    <x v="0"/>
    <m/>
    <m/>
    <m/>
    <m/>
    <m/>
    <m/>
    <m/>
    <m/>
    <m/>
    <m/>
    <m/>
    <m/>
    <m/>
    <m/>
    <m/>
    <m/>
    <m/>
    <m/>
    <m/>
    <m/>
    <m/>
  </r>
  <r>
    <x v="37"/>
    <x v="220"/>
    <m/>
    <s v="Kyllä"/>
    <m/>
    <m/>
    <x v="2"/>
    <m/>
    <x v="1"/>
    <m/>
    <s v="Palvelu on vasta kehitteillä joten palvelulaadun itsearviointia ei vielä tehdä"/>
    <m/>
    <m/>
    <m/>
    <m/>
    <m/>
    <m/>
    <m/>
    <m/>
    <m/>
    <s v="Kyllä"/>
    <m/>
    <m/>
    <s v="Vuosien 2019-2023 aikana on tarkoitus kehittää uudenlaisia rajapintapalveluita. Kehittämisessä hyödynnetään jo olemassa olevia rajapintoja (esim. ApiTamo) ja avataan kokonaan uusia rajapintoja. "/>
    <s v="Valtiovarainministeriö"/>
    <x v="0"/>
    <m/>
    <m/>
    <m/>
    <m/>
    <m/>
    <m/>
    <m/>
    <m/>
    <m/>
    <m/>
    <m/>
    <m/>
    <m/>
    <m/>
    <m/>
    <m/>
    <m/>
    <m/>
    <m/>
    <m/>
    <m/>
  </r>
  <r>
    <x v="38"/>
    <x v="221"/>
    <s v="https://todistukset.maistraatti.fi"/>
    <s v="Kyllä"/>
    <s v="Julkaistaan PTV:ssä, kun palvelu otetaan käyttöön."/>
    <s v="Palvelussa voi tilata vahvasti tunnistautuneena itsepalveluna sähköisen todistuksen omista väestötietojärjestelmän tiedoistaan. Ensimmäisessä vaiheessa palvelussa voi tilata elossaolotodistuksen, jota tarvitaan perunkirjoituksissa. Myöhemmin palveluun lisätään myös muita todistustyyppejä, kuten asuinpaikkatodistus, avioliittotodistus, siviilisäätytodistus ja syntymätodistus. Palvelua tullaan kehittämään ensimmäisen vaiheen jälkeen siten, että sen kautta on mahdollista tilata sähköisesti ulkomaille meneviä paperille tulostettavia todistuksia. "/>
    <x v="1"/>
    <s v="anu.aakula@vrk.fi"/>
    <x v="1"/>
    <n v="2019"/>
    <s v="Palvelu on vasta kehitteillä joten palvelulaadun itsearviointia ei vielä tehdä"/>
    <s v="Omaisen kuolema, perunkirjoitus, opintojen aloittaminen, ulkomailla opiskelu, asunnon hakeminen, ulkomaille muutto, avioliiton solmiminen, syntymän todistaminen."/>
    <n v="20000"/>
    <n v="20000"/>
    <m/>
    <m/>
    <m/>
    <m/>
    <m/>
    <m/>
    <s v="Ei"/>
    <s v="Ei"/>
    <m/>
    <m/>
    <s v="Valtiovarainministeriö"/>
    <x v="0"/>
    <s v="Kyllä"/>
    <m/>
    <m/>
    <m/>
    <m/>
    <m/>
    <m/>
    <m/>
    <m/>
    <m/>
    <m/>
    <m/>
    <m/>
    <m/>
    <m/>
    <m/>
    <m/>
    <m/>
    <m/>
    <m/>
    <m/>
  </r>
  <r>
    <x v="39"/>
    <x v="222"/>
    <s v="www.materiaalitori.fi"/>
    <s v="Kyllä"/>
    <m/>
    <s v="Palvelu on valtakunnallinen jätteiden ja sivuvirtojen sähköinen tietoalusta, jossa voi ilmoittaa ja etsiä tarjolla olevia ja tarvittavia jätteitä, tuotannon sivuvirtoja sekä näille tarjottavia palveluita. Alusta on tarkoitettu ammattimaiseen käyttöön ja sitä voivat käyttää esimerkiksi yritykset ja yhteisöt, joiden toiminnasta syntyy jätteitä ja sivuvirtoja, jätehuolto- ja kiertotalouspalveluita tarjoavat yritykset ja yhteisöt, jätemateriaalia ja sivuvirtoja käyttävät yritykset, asiantuntijapalveluita tarjoavat yritykset (esim. konsultit) sekä kunnalliset jätelaitokset. Kuntien jätehuolto- ja ympäristöviranomaiset, ELY-keskukset ja Kilpailu- ja kuluttajavirasto (KKV) voivat hyödyntää seuranta- ja valvontatehtävissään alustaan kertyvää tietoa. Tietoalustan tehtävä on saattaa materiaalien tuottajat ja hyödyntäjät yhteen tavalla, joka tukee materiaalin kiertoa, parantaa yritysten mahdollisuuksia toteuttaa kiertotaloutta toiminnassaan, auttaa löytymään jätteiden ja materiaalien jätehuoltopalveluja, sekä luo edellytyksiä uusille kiertotaloutta hyödyntäville liiketoiminnoille ja palveluille."/>
    <x v="2"/>
    <s v="jenni.lehtonen@ym.fi"/>
    <x v="1"/>
    <n v="2019"/>
    <s v="Palvelu on vasta kehitteillä joten palvelulaadun itsearviointia ei vielä tehdä"/>
    <s v="Yrityksen jatkuvaa toimintaa."/>
    <n v="10000"/>
    <n v="10000"/>
    <m/>
    <s v="Ei ole"/>
    <s v="Ei ole"/>
    <s v="Ei ole"/>
    <m/>
    <s v="Arvioon lukumääristä"/>
    <s v="Ei"/>
    <s v="Kyllä"/>
    <n v="2019"/>
    <m/>
    <s v="Ympäristöministeriö"/>
    <x v="0"/>
    <m/>
    <m/>
    <m/>
    <m/>
    <m/>
    <m/>
    <m/>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rowHeaderCaption="Vastuuviranomainen - palvelu">
  <location ref="A3:B268" firstHeaderRow="1" firstDataRow="1" firstDataCol="1"/>
  <pivotFields count="47">
    <pivotField axis="axisRow" showAll="0">
      <items count="4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t="default"/>
      </items>
    </pivotField>
    <pivotField axis="axisRow" dataField="1" showAll="0">
      <items count="224">
        <item x="57"/>
        <item x="91"/>
        <item x="81"/>
        <item x="191"/>
        <item x="100"/>
        <item x="186"/>
        <item x="110"/>
        <item x="193"/>
        <item x="189"/>
        <item x="80"/>
        <item x="145"/>
        <item x="86"/>
        <item x="85"/>
        <item x="87"/>
        <item x="106"/>
        <item x="212"/>
        <item x="187"/>
        <item x="108"/>
        <item x="98"/>
        <item x="107"/>
        <item x="188"/>
        <item x="83"/>
        <item x="58"/>
        <item x="32"/>
        <item x="90"/>
        <item x="82"/>
        <item x="124"/>
        <item x="96"/>
        <item x="103"/>
        <item x="92"/>
        <item x="95"/>
        <item x="76"/>
        <item x="75"/>
        <item x="122"/>
        <item x="36"/>
        <item x="35"/>
        <item x="37"/>
        <item x="194"/>
        <item x="215"/>
        <item x="134"/>
        <item x="171"/>
        <item x="2"/>
        <item x="67"/>
        <item x="118"/>
        <item x="119"/>
        <item x="25"/>
        <item x="42"/>
        <item x="202"/>
        <item x="60"/>
        <item x="61"/>
        <item x="221"/>
        <item x="218"/>
        <item x="77"/>
        <item x="4"/>
        <item x="16"/>
        <item x="142"/>
        <item x="104"/>
        <item x="13"/>
        <item x="40"/>
        <item x="133"/>
        <item x="151"/>
        <item x="149"/>
        <item x="207"/>
        <item x="5"/>
        <item x="53"/>
        <item x="52"/>
        <item x="144"/>
        <item x="79"/>
        <item x="78"/>
        <item x="29"/>
        <item x="27"/>
        <item x="195"/>
        <item x="159"/>
        <item x="10"/>
        <item x="26"/>
        <item x="12"/>
        <item x="46"/>
        <item x="138"/>
        <item x="137"/>
        <item x="19"/>
        <item x="143"/>
        <item x="210"/>
        <item x="183"/>
        <item x="113"/>
        <item x="140"/>
        <item x="24"/>
        <item x="3"/>
        <item x="146"/>
        <item x="132"/>
        <item x="199"/>
        <item x="148"/>
        <item x="172"/>
        <item x="173"/>
        <item x="1"/>
        <item x="50"/>
        <item x="20"/>
        <item x="71"/>
        <item x="70"/>
        <item x="63"/>
        <item x="49"/>
        <item x="201"/>
        <item x="200"/>
        <item x="28"/>
        <item x="69"/>
        <item x="65"/>
        <item x="64"/>
        <item x="66"/>
        <item x="62"/>
        <item x="59"/>
        <item x="34"/>
        <item x="43"/>
        <item x="160"/>
        <item x="209"/>
        <item x="68"/>
        <item x="152"/>
        <item x="154"/>
        <item x="126"/>
        <item x="99"/>
        <item x="128"/>
        <item x="205"/>
        <item x="190"/>
        <item x="139"/>
        <item x="182"/>
        <item x="23"/>
        <item x="73"/>
        <item x="44"/>
        <item x="222"/>
        <item x="197"/>
        <item x="39"/>
        <item x="161"/>
        <item x="162"/>
        <item x="22"/>
        <item x="141"/>
        <item x="117"/>
        <item x="8"/>
        <item x="155"/>
        <item x="156"/>
        <item x="157"/>
        <item x="158"/>
        <item x="198"/>
        <item x="121"/>
        <item x="72"/>
        <item x="47"/>
        <item x="84"/>
        <item x="54"/>
        <item x="216"/>
        <item x="89"/>
        <item x="88"/>
        <item x="217"/>
        <item x="135"/>
        <item x="112"/>
        <item x="175"/>
        <item x="174"/>
        <item x="109"/>
        <item x="17"/>
        <item x="167"/>
        <item x="41"/>
        <item x="115"/>
        <item x="111"/>
        <item x="120"/>
        <item x="74"/>
        <item x="33"/>
        <item x="123"/>
        <item x="180"/>
        <item x="181"/>
        <item x="11"/>
        <item x="153"/>
        <item x="211"/>
        <item x="213"/>
        <item x="208"/>
        <item x="51"/>
        <item x="169"/>
        <item x="127"/>
        <item x="131"/>
        <item x="55"/>
        <item x="0"/>
        <item x="168"/>
        <item x="164"/>
        <item x="15"/>
        <item x="48"/>
        <item x="214"/>
        <item x="192"/>
        <item x="170"/>
        <item x="101"/>
        <item x="147"/>
        <item x="184"/>
        <item x="185"/>
        <item x="219"/>
        <item x="176"/>
        <item x="177"/>
        <item x="31"/>
        <item x="30"/>
        <item x="165"/>
        <item x="166"/>
        <item x="56"/>
        <item x="196"/>
        <item x="129"/>
        <item x="93"/>
        <item x="18"/>
        <item x="206"/>
        <item x="94"/>
        <item x="136"/>
        <item x="204"/>
        <item x="130"/>
        <item x="220"/>
        <item x="38"/>
        <item x="178"/>
        <item x="179"/>
        <item x="203"/>
        <item x="150"/>
        <item x="9"/>
        <item x="6"/>
        <item x="7"/>
        <item x="14"/>
        <item x="125"/>
        <item x="102"/>
        <item x="105"/>
        <item x="21"/>
        <item x="163"/>
        <item x="45"/>
        <item x="116"/>
        <item x="114"/>
        <item x="97"/>
        <item t="default"/>
      </items>
    </pivotField>
    <pivotField showAll="0"/>
    <pivotField showAll="0"/>
    <pivotField showAll="0"/>
    <pivotField showAll="0"/>
    <pivotField showAll="0">
      <items count="4">
        <item x="2"/>
        <item x="1"/>
        <item x="0"/>
        <item t="default"/>
      </items>
    </pivotField>
    <pivotField showAll="0"/>
    <pivotField showAll="0">
      <items count="3">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6">
        <item x="0"/>
        <item x="1"/>
        <item x="2"/>
        <item x="4"/>
        <item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0"/>
    <field x="1"/>
  </rowFields>
  <rowItems count="265">
    <i>
      <x/>
    </i>
    <i r="1">
      <x v="175"/>
    </i>
    <i>
      <x v="1"/>
    </i>
    <i r="1">
      <x v="41"/>
    </i>
    <i r="1">
      <x v="53"/>
    </i>
    <i r="1">
      <x v="63"/>
    </i>
    <i r="1">
      <x v="86"/>
    </i>
    <i r="1">
      <x v="93"/>
    </i>
    <i>
      <x v="2"/>
    </i>
    <i r="1">
      <x v="57"/>
    </i>
    <i r="1">
      <x v="73"/>
    </i>
    <i r="1">
      <x v="75"/>
    </i>
    <i r="1">
      <x v="134"/>
    </i>
    <i r="1">
      <x v="165"/>
    </i>
    <i r="1">
      <x v="178"/>
    </i>
    <i r="1">
      <x v="210"/>
    </i>
    <i r="1">
      <x v="211"/>
    </i>
    <i r="1">
      <x v="212"/>
    </i>
    <i r="1">
      <x v="213"/>
    </i>
    <i>
      <x v="3"/>
    </i>
    <i r="1">
      <x v="54"/>
    </i>
    <i r="1">
      <x v="154"/>
    </i>
    <i>
      <x v="4"/>
    </i>
    <i r="1">
      <x v="198"/>
    </i>
    <i>
      <x v="5"/>
    </i>
    <i r="1">
      <x v="79"/>
    </i>
    <i r="1">
      <x v="95"/>
    </i>
    <i r="1">
      <x v="123"/>
    </i>
    <i r="1">
      <x v="131"/>
    </i>
    <i r="1">
      <x v="217"/>
    </i>
    <i>
      <x v="6"/>
    </i>
    <i r="1">
      <x v="85"/>
    </i>
    <i>
      <x v="7"/>
    </i>
    <i r="1">
      <x v="45"/>
    </i>
    <i>
      <x v="8"/>
    </i>
    <i r="1">
      <x v="74"/>
    </i>
    <i>
      <x v="9"/>
    </i>
    <i r="1">
      <x v="69"/>
    </i>
    <i r="1">
      <x v="70"/>
    </i>
    <i r="1">
      <x v="102"/>
    </i>
    <i r="1">
      <x v="190"/>
    </i>
    <i r="1">
      <x v="191"/>
    </i>
    <i>
      <x v="10"/>
    </i>
    <i r="1">
      <x v="23"/>
    </i>
    <i r="1">
      <x v="161"/>
    </i>
    <i>
      <x v="11"/>
    </i>
    <i r="1">
      <x v="109"/>
    </i>
    <i>
      <x v="12"/>
    </i>
    <i r="1">
      <x v="34"/>
    </i>
    <i r="1">
      <x v="35"/>
    </i>
    <i r="1">
      <x v="36"/>
    </i>
    <i r="1">
      <x v="46"/>
    </i>
    <i r="1">
      <x v="58"/>
    </i>
    <i r="1">
      <x v="76"/>
    </i>
    <i r="1">
      <x v="110"/>
    </i>
    <i r="1">
      <x v="125"/>
    </i>
    <i r="1">
      <x v="128"/>
    </i>
    <i r="1">
      <x v="142"/>
    </i>
    <i r="1">
      <x v="156"/>
    </i>
    <i r="1">
      <x v="179"/>
    </i>
    <i r="1">
      <x v="205"/>
    </i>
    <i r="1">
      <x v="219"/>
    </i>
    <i>
      <x v="13"/>
    </i>
    <i r="1">
      <x/>
    </i>
    <i r="1">
      <x v="22"/>
    </i>
    <i r="1">
      <x v="64"/>
    </i>
    <i r="1">
      <x v="65"/>
    </i>
    <i r="1">
      <x v="94"/>
    </i>
    <i r="1">
      <x v="99"/>
    </i>
    <i r="1">
      <x v="144"/>
    </i>
    <i r="1">
      <x v="170"/>
    </i>
    <i r="1">
      <x v="174"/>
    </i>
    <i r="1">
      <x v="194"/>
    </i>
    <i>
      <x v="14"/>
    </i>
    <i r="1">
      <x v="31"/>
    </i>
    <i r="1">
      <x v="32"/>
    </i>
    <i r="1">
      <x v="42"/>
    </i>
    <i r="1">
      <x v="48"/>
    </i>
    <i r="1">
      <x v="49"/>
    </i>
    <i r="1">
      <x v="52"/>
    </i>
    <i r="1">
      <x v="96"/>
    </i>
    <i r="1">
      <x v="97"/>
    </i>
    <i r="1">
      <x v="98"/>
    </i>
    <i r="1">
      <x v="103"/>
    </i>
    <i r="1">
      <x v="104"/>
    </i>
    <i r="1">
      <x v="105"/>
    </i>
    <i r="1">
      <x v="106"/>
    </i>
    <i r="1">
      <x v="107"/>
    </i>
    <i r="1">
      <x v="108"/>
    </i>
    <i r="1">
      <x v="113"/>
    </i>
    <i r="1">
      <x v="124"/>
    </i>
    <i r="1">
      <x v="141"/>
    </i>
    <i r="1">
      <x v="160"/>
    </i>
    <i>
      <x v="15"/>
    </i>
    <i r="1">
      <x v="67"/>
    </i>
    <i r="1">
      <x v="68"/>
    </i>
    <i>
      <x v="16"/>
    </i>
    <i r="1">
      <x v="2"/>
    </i>
    <i r="1">
      <x v="9"/>
    </i>
    <i r="1">
      <x v="21"/>
    </i>
    <i r="1">
      <x v="25"/>
    </i>
    <i r="1">
      <x v="143"/>
    </i>
    <i>
      <x v="17"/>
    </i>
    <i r="1">
      <x v="1"/>
    </i>
    <i r="1">
      <x v="11"/>
    </i>
    <i r="1">
      <x v="12"/>
    </i>
    <i r="1">
      <x v="13"/>
    </i>
    <i r="1">
      <x v="24"/>
    </i>
    <i r="1">
      <x v="29"/>
    </i>
    <i r="1">
      <x v="146"/>
    </i>
    <i r="1">
      <x v="147"/>
    </i>
    <i>
      <x v="18"/>
    </i>
    <i r="1">
      <x v="197"/>
    </i>
    <i>
      <x v="19"/>
    </i>
    <i r="1">
      <x v="200"/>
    </i>
    <i>
      <x v="20"/>
    </i>
    <i r="1">
      <x v="4"/>
    </i>
    <i r="1">
      <x v="6"/>
    </i>
    <i r="1">
      <x v="14"/>
    </i>
    <i r="1">
      <x v="17"/>
    </i>
    <i r="1">
      <x v="18"/>
    </i>
    <i r="1">
      <x v="19"/>
    </i>
    <i r="1">
      <x v="27"/>
    </i>
    <i r="1">
      <x v="28"/>
    </i>
    <i r="1">
      <x v="30"/>
    </i>
    <i r="1">
      <x v="56"/>
    </i>
    <i r="1">
      <x v="117"/>
    </i>
    <i r="1">
      <x v="153"/>
    </i>
    <i r="1">
      <x v="183"/>
    </i>
    <i r="1">
      <x v="215"/>
    </i>
    <i r="1">
      <x v="216"/>
    </i>
    <i r="1">
      <x v="222"/>
    </i>
    <i>
      <x v="21"/>
    </i>
    <i r="1">
      <x v="26"/>
    </i>
    <i r="1">
      <x v="33"/>
    </i>
    <i r="1">
      <x v="43"/>
    </i>
    <i r="1">
      <x v="44"/>
    </i>
    <i r="1">
      <x v="83"/>
    </i>
    <i r="1">
      <x v="133"/>
    </i>
    <i r="1">
      <x v="140"/>
    </i>
    <i r="1">
      <x v="150"/>
    </i>
    <i r="1">
      <x v="157"/>
    </i>
    <i r="1">
      <x v="158"/>
    </i>
    <i r="1">
      <x v="159"/>
    </i>
    <i r="1">
      <x v="162"/>
    </i>
    <i r="1">
      <x v="214"/>
    </i>
    <i r="1">
      <x v="220"/>
    </i>
    <i r="1">
      <x v="221"/>
    </i>
    <i>
      <x v="22"/>
    </i>
    <i r="1">
      <x v="39"/>
    </i>
    <i r="1">
      <x v="55"/>
    </i>
    <i r="1">
      <x v="59"/>
    </i>
    <i r="1">
      <x v="77"/>
    </i>
    <i r="1">
      <x v="78"/>
    </i>
    <i r="1">
      <x v="80"/>
    </i>
    <i r="1">
      <x v="84"/>
    </i>
    <i r="1">
      <x v="88"/>
    </i>
    <i r="1">
      <x v="116"/>
    </i>
    <i r="1">
      <x v="118"/>
    </i>
    <i r="1">
      <x v="121"/>
    </i>
    <i r="1">
      <x v="132"/>
    </i>
    <i r="1">
      <x v="149"/>
    </i>
    <i r="1">
      <x v="172"/>
    </i>
    <i r="1">
      <x v="173"/>
    </i>
    <i r="1">
      <x v="196"/>
    </i>
    <i r="1">
      <x v="201"/>
    </i>
    <i r="1">
      <x v="203"/>
    </i>
    <i>
      <x v="23"/>
    </i>
    <i r="1">
      <x v="66"/>
    </i>
    <i>
      <x v="24"/>
    </i>
    <i r="1">
      <x v="10"/>
    </i>
    <i>
      <x v="25"/>
    </i>
    <i r="1">
      <x v="60"/>
    </i>
    <i r="1">
      <x v="61"/>
    </i>
    <i r="1">
      <x v="87"/>
    </i>
    <i r="1">
      <x v="90"/>
    </i>
    <i r="1">
      <x v="114"/>
    </i>
    <i r="1">
      <x v="115"/>
    </i>
    <i r="1">
      <x v="135"/>
    </i>
    <i r="1">
      <x v="136"/>
    </i>
    <i r="1">
      <x v="137"/>
    </i>
    <i r="1">
      <x v="138"/>
    </i>
    <i r="1">
      <x v="166"/>
    </i>
    <i r="1">
      <x v="184"/>
    </i>
    <i r="1">
      <x v="209"/>
    </i>
    <i>
      <x v="26"/>
    </i>
    <i r="1">
      <x v="72"/>
    </i>
    <i>
      <x v="27"/>
    </i>
    <i r="1">
      <x v="111"/>
    </i>
    <i r="1">
      <x v="129"/>
    </i>
    <i r="1">
      <x v="130"/>
    </i>
    <i r="1">
      <x v="218"/>
    </i>
    <i>
      <x v="28"/>
    </i>
    <i r="1">
      <x v="155"/>
    </i>
    <i r="1">
      <x v="171"/>
    </i>
    <i r="1">
      <x v="176"/>
    </i>
    <i r="1">
      <x v="177"/>
    </i>
    <i r="1">
      <x v="182"/>
    </i>
    <i r="1">
      <x v="192"/>
    </i>
    <i r="1">
      <x v="193"/>
    </i>
    <i>
      <x v="29"/>
    </i>
    <i r="1">
      <x v="40"/>
    </i>
    <i>
      <x v="30"/>
    </i>
    <i r="1">
      <x v="82"/>
    </i>
    <i r="1">
      <x v="91"/>
    </i>
    <i r="1">
      <x v="92"/>
    </i>
    <i r="1">
      <x v="122"/>
    </i>
    <i r="1">
      <x v="151"/>
    </i>
    <i r="1">
      <x v="152"/>
    </i>
    <i r="1">
      <x v="163"/>
    </i>
    <i r="1">
      <x v="164"/>
    </i>
    <i r="1">
      <x v="185"/>
    </i>
    <i r="1">
      <x v="186"/>
    </i>
    <i r="1">
      <x v="188"/>
    </i>
    <i r="1">
      <x v="189"/>
    </i>
    <i r="1">
      <x v="206"/>
    </i>
    <i r="1">
      <x v="207"/>
    </i>
    <i>
      <x v="31"/>
    </i>
    <i r="1">
      <x v="3"/>
    </i>
    <i r="1">
      <x v="5"/>
    </i>
    <i r="1">
      <x v="7"/>
    </i>
    <i r="1">
      <x v="8"/>
    </i>
    <i r="1">
      <x v="16"/>
    </i>
    <i r="1">
      <x v="20"/>
    </i>
    <i r="1">
      <x v="37"/>
    </i>
    <i r="1">
      <x v="120"/>
    </i>
    <i r="1">
      <x v="181"/>
    </i>
    <i>
      <x v="32"/>
    </i>
    <i r="1">
      <x v="71"/>
    </i>
    <i>
      <x v="33"/>
    </i>
    <i r="1">
      <x v="47"/>
    </i>
    <i r="1">
      <x v="89"/>
    </i>
    <i r="1">
      <x v="100"/>
    </i>
    <i r="1">
      <x v="101"/>
    </i>
    <i r="1">
      <x v="119"/>
    </i>
    <i r="1">
      <x v="127"/>
    </i>
    <i r="1">
      <x v="139"/>
    </i>
    <i r="1">
      <x v="195"/>
    </i>
    <i r="1">
      <x v="202"/>
    </i>
    <i r="1">
      <x v="208"/>
    </i>
    <i>
      <x v="34"/>
    </i>
    <i r="1">
      <x v="62"/>
    </i>
    <i r="1">
      <x v="112"/>
    </i>
    <i r="1">
      <x v="169"/>
    </i>
    <i r="1">
      <x v="199"/>
    </i>
    <i>
      <x v="35"/>
    </i>
    <i r="1">
      <x v="81"/>
    </i>
    <i>
      <x v="36"/>
    </i>
    <i r="1">
      <x v="15"/>
    </i>
    <i r="1">
      <x v="38"/>
    </i>
    <i r="1">
      <x v="167"/>
    </i>
    <i r="1">
      <x v="168"/>
    </i>
    <i r="1">
      <x v="180"/>
    </i>
    <i>
      <x v="37"/>
    </i>
    <i r="1">
      <x v="51"/>
    </i>
    <i r="1">
      <x v="55"/>
    </i>
    <i r="1">
      <x v="145"/>
    </i>
    <i r="1">
      <x v="148"/>
    </i>
    <i r="1">
      <x v="187"/>
    </i>
    <i r="1">
      <x v="204"/>
    </i>
    <i>
      <x v="38"/>
    </i>
    <i r="1">
      <x v="50"/>
    </i>
    <i>
      <x v="39"/>
    </i>
    <i r="1">
      <x v="126"/>
    </i>
    <i t="grand">
      <x/>
    </i>
  </rowItems>
  <colItems count="1">
    <i/>
  </colItems>
  <dataFields count="1">
    <dataField name="Tiekartalle ilmoitettujen palveluiden kappalemäärä" fld="1"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Perustietoja_Vastuuviranomainen" sourceName="Perustietoja:Vastuuviranomainen:">
  <pivotTables>
    <pivotTable tabId="3" name="PivotTable2"/>
  </pivotTables>
  <data>
    <tabular pivotCacheId="1">
      <items count="40">
        <i x="0" s="1"/>
        <i x="1" s="1"/>
        <i x="2" s="1"/>
        <i x="3" s="1"/>
        <i x="4" s="1"/>
        <i x="5" s="1"/>
        <i x="6" s="1"/>
        <i x="7" s="1"/>
        <i x="8" s="1"/>
        <i x="9" s="1"/>
        <i x="10" s="1"/>
        <i x="11" s="1"/>
        <i x="12" s="1"/>
        <i x="13" s="1"/>
        <i x="14" s="1"/>
        <i x="15" s="1"/>
        <i x="16" s="1"/>
        <i x="17" s="1"/>
        <i x="18" s="1"/>
        <i x="19" s="1"/>
        <i x="20" s="1"/>
        <i x="21" s="1"/>
        <i x="22" s="1"/>
        <i x="23" s="1"/>
        <i x="24" s="1"/>
        <i x="25" s="1"/>
        <i x="26" s="1"/>
        <i x="27" s="1"/>
        <i x="28" s="1"/>
        <i x="29" s="1"/>
        <i x="30" s="1"/>
        <i x="31" s="1"/>
        <i x="32" s="1"/>
        <i x="33" s="1"/>
        <i x="34" s="1"/>
        <i x="35" s="1"/>
        <i x="36" s="1"/>
        <i x="37" s="1"/>
        <i x="38" s="1"/>
        <i x="39"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Perustietoja_Palvelun_tilanne" sourceName="Perustietoja:Palvelun tilanne: ">
  <pivotTables>
    <pivotTable tabId="3" name="PivotTable2"/>
  </pivotTables>
  <data>
    <tabular pivotCacheId="1">
      <items count="2">
        <i x="1" s="1"/>
        <i x="0"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mc:Ignorable="x" name="Slicer_Vuosi_tiekartalla" sourceName="Vuosi tiekartalla">
  <pivotTables>
    <pivotTable tabId="3" name="PivotTable2"/>
  </pivotTables>
  <data>
    <tabular pivotCacheId="1">
      <items count="5">
        <i x="0" s="1"/>
        <i x="1" s="1"/>
        <i x="2" s="1"/>
        <i x="4" s="1"/>
        <i x="3" s="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mc:Ignorable="x" name="Slicer_Perustietoja_Kohderyhmä" sourceName="Perustietoja:Kohderyhmä: ">
  <pivotTables>
    <pivotTable tabId="3" name="PivotTable2"/>
  </pivotTables>
  <data>
    <tabular pivotCacheId="1">
      <items count="3">
        <i x="2" s="1"/>
        <i x="1" s="1"/>
        <i x="0"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Vastuuviranomainen" cache="Slicer_Perustietoja_Vastuuviranomainen" caption="Vastuuviranomainen" rowHeight="241300"/>
  <slicer name="Palvelun tilanne" cache="Slicer_Perustietoja_Palvelun_tilanne" caption="Palvelun tilanne" rowHeight="241300"/>
  <slicer name="Vuosi tiekartalla" cache="Slicer_Vuosi_tiekartalla" caption="Vuosi tiekartalla" rowHeight="241300"/>
  <slicer name="Kohderyhmä" cache="Slicer_Perustietoja_Kohderyhmä" caption="Kohderyhmä" rowHeight="241300"/>
</slicers>
</file>

<file path=xl/tables/table1.xml><?xml version="1.0" encoding="utf-8"?>
<table xmlns="http://schemas.openxmlformats.org/spreadsheetml/2006/main" id="2" name="Table1" displayName="Table1" ref="A1:AS225" totalsRowShown="0" headerRowDxfId="46" dataDxfId="45">
  <autoFilter ref="A1:AS225"/>
  <tableColumns count="45">
    <tableColumn id="1" name="Vastuuviranomainen:" dataDxfId="44"/>
    <tableColumn id="2" name="Tiekartalle valitun digipalvelun nimi:" dataDxfId="43"/>
    <tableColumn id="3" name="Palvelun verkko-osoite:" dataDxfId="42"/>
    <tableColumn id="4" name="Palvelu täyttää valintakriteerien vaatimukset (katso erillinen ohjeistus https://vm.fi/digipalvelujen-tiekartta):" dataDxfId="41"/>
    <tableColumn id="5" name="Linkki kuvaukseen palvelutietovarannossa (suomi.fi):" dataDxfId="40"/>
    <tableColumn id="6" name="Anna palvelulle kuvaus, jos ei saatavilla palvelutietovarannossa (suomi.fi):" dataDxfId="39"/>
    <tableColumn id="7" name="Kohderyhmä: " dataDxfId="38"/>
    <tableColumn id="9" name="Palvelun tilanne: " dataDxfId="37"/>
    <tableColumn id="10" name="Jos kehitteillä, mille vuodelle palvelu sijoitetaan tiekartalla (aikavälillä 2019-2023)?" dataDxfId="36"/>
    <tableColumn id="11" name="Palvelulaadun erillinen itsearviointi" dataDxfId="35"/>
    <tableColumn id="12" name="Mihin elämäntapahtumaan ja/tai liiketoimintatapahtumaan palvelu liittyy (erota toisistaan pilkulla jos useampia)?" dataDxfId="34"/>
    <tableColumn id="13" name="Palvelutapahtumia yhteensä (kpl/vuosi)" dataDxfId="33"/>
    <tableColumn id="14" name="Sähköinen asiointi palvelutapahtuman aloitusasiointikanavana (kpl/v)" dataDxfId="32"/>
    <tableColumn id="26" name="Sähköposti palvelutapahtuman aloitusasiointikanavana (kpl/v)" dataDxfId="31"/>
    <tableColumn id="15" name="Puhelinasiointi palvelutapahtuman aloitusasiointikanavana (kpl/v)" dataDxfId="30"/>
    <tableColumn id="16" name="Käyntiasiointi palvelutapahtuman aloitusasiointikanavana (kpl/v)" dataDxfId="29"/>
    <tableColumn id="17" name="Muu kanava palvelutapahtuman aloitusasiointikanavana (kpl/v)" dataDxfId="28"/>
    <tableColumn id="18" name="Jos muu kanava, mikä:" dataDxfId="27"/>
    <tableColumn id="19" name="Annetut palvelutapahtumien lukumäärät perustuvat:" dataDxfId="26"/>
    <tableColumn id="20" name="Onko palvelulla ulkoinen rajapinta/API?" dataDxfId="25"/>
    <tableColumn id="21" name="Jos rajapintaa ei ole, onko sen tekeminen suunnitteilla? " dataDxfId="24"/>
    <tableColumn id="22" name="Mikäli rajapinnan tekeminen on suunnitteilla, milloin se tulee olemaan tarjolla (vuosi)?" dataDxfId="23"/>
    <tableColumn id="25" name="Hallinnonala" dataDxfId="22"/>
    <tableColumn id="27" name="Vuosi tiekartalla" dataDxfId="21" dataCellStyle="Normal 3"/>
    <tableColumn id="33" name="HA Parisuhde ja perhe" dataDxfId="20"/>
    <tableColumn id="34" name="HA Sosiaalinen turva" dataDxfId="19"/>
    <tableColumn id="35" name="HA Terveys ja sairaanhoito" dataDxfId="18"/>
    <tableColumn id="36" name="HA Opetus ja koulutus" dataDxfId="17"/>
    <tableColumn id="37" name="HA Työelämä ja työttömyys" dataDxfId="16"/>
    <tableColumn id="38" name="HA Asuminen ja rakentaminen" dataDxfId="15"/>
    <tableColumn id="39" name="HA Oikeudet ja velvollisuudet" dataDxfId="14"/>
    <tableColumn id="40" name="HA Talouden hoitaminen" dataDxfId="13"/>
    <tableColumn id="41" name="HA Maahan- ja maastamuutto" dataDxfId="12"/>
    <tableColumn id="42" name="HA Kulttuuri ja vapaa-aika" dataDxfId="11"/>
    <tableColumn id="43" name="HA Ympäristo" dataDxfId="10"/>
    <tableColumn id="44" name="HA Liikenne ja matkustaminen" dataDxfId="9"/>
    <tableColumn id="45" name="EKH Yrityksen perustaminen" dataDxfId="8"/>
    <tableColumn id="46" name="EKH Työnantajuus" dataDxfId="7"/>
    <tableColumn id="47" name="EKH Muutokset ja kriisitilanteet" dataDxfId="6"/>
    <tableColumn id="48" name="EKH Yrityksen rahoitus ja tuet" dataDxfId="5"/>
    <tableColumn id="49" name="EKH Talouden hallinta ja verotus" dataDxfId="4"/>
    <tableColumn id="50" name="EKH Vastuut ja velvollisuudet" dataDxfId="3"/>
    <tableColumn id="51" name="EKH Liiketoiminnan kehittäminen" dataDxfId="2"/>
    <tableColumn id="52" name="EKH Tuotteiden ja palveluiden kehittäminen" dataDxfId="1"/>
    <tableColumn id="53" name="EKH Kansainvälistyminen" dataDxfId="0"/>
  </tableColumns>
  <tableStyleInfo name="TableStyleLight9 2" showFirstColumn="0" showLastColumn="0" showRowStripes="1" showColumnStripes="0"/>
</table>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2.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zoomScaleNormal="100" workbookViewId="0">
      <selection activeCell="AL37" sqref="AL37"/>
    </sheetView>
  </sheetViews>
  <sheetFormatPr defaultRowHeight="14.5" x14ac:dyDescent="0.3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268"/>
  <sheetViews>
    <sheetView zoomScale="80" zoomScaleNormal="80" workbookViewId="0">
      <selection activeCell="K30" sqref="K30"/>
    </sheetView>
  </sheetViews>
  <sheetFormatPr defaultRowHeight="14.5" x14ac:dyDescent="0.35"/>
  <cols>
    <col min="1" max="1" width="150" bestFit="1" customWidth="1"/>
    <col min="2" max="2" width="45.54296875" bestFit="1" customWidth="1"/>
  </cols>
  <sheetData>
    <row r="3" spans="1:2" x14ac:dyDescent="0.35">
      <c r="A3" s="129" t="s">
        <v>880</v>
      </c>
      <c r="B3" t="s">
        <v>879</v>
      </c>
    </row>
    <row r="4" spans="1:2" x14ac:dyDescent="0.35">
      <c r="A4" s="130" t="s">
        <v>23</v>
      </c>
      <c r="B4" s="132">
        <v>1</v>
      </c>
    </row>
    <row r="5" spans="1:2" x14ac:dyDescent="0.35">
      <c r="A5" s="131" t="s">
        <v>24</v>
      </c>
      <c r="B5" s="132">
        <v>1</v>
      </c>
    </row>
    <row r="6" spans="1:2" x14ac:dyDescent="0.35">
      <c r="A6" s="130" t="s">
        <v>36</v>
      </c>
      <c r="B6" s="132">
        <v>5</v>
      </c>
    </row>
    <row r="7" spans="1:2" x14ac:dyDescent="0.35">
      <c r="A7" s="131" t="s">
        <v>45</v>
      </c>
      <c r="B7" s="132">
        <v>1</v>
      </c>
    </row>
    <row r="8" spans="1:2" x14ac:dyDescent="0.35">
      <c r="A8" s="131" t="s">
        <v>55</v>
      </c>
      <c r="B8" s="132">
        <v>1</v>
      </c>
    </row>
    <row r="9" spans="1:2" x14ac:dyDescent="0.35">
      <c r="A9" s="131" t="s">
        <v>58</v>
      </c>
      <c r="B9" s="132">
        <v>1</v>
      </c>
    </row>
    <row r="10" spans="1:2" x14ac:dyDescent="0.35">
      <c r="A10" s="131" t="s">
        <v>50</v>
      </c>
      <c r="B10" s="132">
        <v>1</v>
      </c>
    </row>
    <row r="11" spans="1:2" x14ac:dyDescent="0.35">
      <c r="A11" s="131" t="s">
        <v>37</v>
      </c>
      <c r="B11" s="132">
        <v>1</v>
      </c>
    </row>
    <row r="12" spans="1:2" x14ac:dyDescent="0.35">
      <c r="A12" s="130" t="s">
        <v>63</v>
      </c>
      <c r="B12" s="132">
        <v>10</v>
      </c>
    </row>
    <row r="13" spans="1:2" x14ac:dyDescent="0.35">
      <c r="A13" s="131" t="s">
        <v>94</v>
      </c>
      <c r="B13" s="132">
        <v>1</v>
      </c>
    </row>
    <row r="14" spans="1:2" x14ac:dyDescent="0.35">
      <c r="A14" s="131" t="s">
        <v>83</v>
      </c>
      <c r="B14" s="132">
        <v>1</v>
      </c>
    </row>
    <row r="15" spans="1:2" x14ac:dyDescent="0.35">
      <c r="A15" s="131" t="s">
        <v>91</v>
      </c>
      <c r="B15" s="132">
        <v>1</v>
      </c>
    </row>
    <row r="16" spans="1:2" x14ac:dyDescent="0.35">
      <c r="A16" s="131" t="s">
        <v>75</v>
      </c>
      <c r="B16" s="132">
        <v>1</v>
      </c>
    </row>
    <row r="17" spans="1:2" x14ac:dyDescent="0.35">
      <c r="A17" s="131" t="s">
        <v>87</v>
      </c>
      <c r="B17" s="132">
        <v>1</v>
      </c>
    </row>
    <row r="18" spans="1:2" x14ac:dyDescent="0.35">
      <c r="A18" s="131" t="s">
        <v>103</v>
      </c>
      <c r="B18" s="132">
        <v>1</v>
      </c>
    </row>
    <row r="19" spans="1:2" x14ac:dyDescent="0.35">
      <c r="A19" s="131" t="s">
        <v>80</v>
      </c>
      <c r="B19" s="132">
        <v>1</v>
      </c>
    </row>
    <row r="20" spans="1:2" x14ac:dyDescent="0.35">
      <c r="A20" s="131" t="s">
        <v>64</v>
      </c>
      <c r="B20" s="132">
        <v>1</v>
      </c>
    </row>
    <row r="21" spans="1:2" x14ac:dyDescent="0.35">
      <c r="A21" s="131" t="s">
        <v>72</v>
      </c>
      <c r="B21" s="132">
        <v>1</v>
      </c>
    </row>
    <row r="22" spans="1:2" x14ac:dyDescent="0.35">
      <c r="A22" s="131" t="s">
        <v>98</v>
      </c>
      <c r="B22" s="132">
        <v>1</v>
      </c>
    </row>
    <row r="23" spans="1:2" x14ac:dyDescent="0.35">
      <c r="A23" s="130" t="s">
        <v>106</v>
      </c>
      <c r="B23" s="132">
        <v>2</v>
      </c>
    </row>
    <row r="24" spans="1:2" x14ac:dyDescent="0.35">
      <c r="A24" s="131" t="s">
        <v>107</v>
      </c>
      <c r="B24" s="132">
        <v>1</v>
      </c>
    </row>
    <row r="25" spans="1:2" x14ac:dyDescent="0.35">
      <c r="A25" s="131" t="s">
        <v>113</v>
      </c>
      <c r="B25" s="132">
        <v>1</v>
      </c>
    </row>
    <row r="26" spans="1:2" x14ac:dyDescent="0.35">
      <c r="A26" s="130" t="s">
        <v>117</v>
      </c>
      <c r="B26" s="132">
        <v>1</v>
      </c>
    </row>
    <row r="27" spans="1:2" x14ac:dyDescent="0.35">
      <c r="A27" s="131" t="s">
        <v>118</v>
      </c>
      <c r="B27" s="132">
        <v>1</v>
      </c>
    </row>
    <row r="28" spans="1:2" x14ac:dyDescent="0.35">
      <c r="A28" s="130" t="s">
        <v>122</v>
      </c>
      <c r="B28" s="132">
        <v>5</v>
      </c>
    </row>
    <row r="29" spans="1:2" x14ac:dyDescent="0.35">
      <c r="A29" s="131" t="s">
        <v>123</v>
      </c>
      <c r="B29" s="132">
        <v>1</v>
      </c>
    </row>
    <row r="30" spans="1:2" x14ac:dyDescent="0.35">
      <c r="A30" s="131" t="s">
        <v>127</v>
      </c>
      <c r="B30" s="132">
        <v>1</v>
      </c>
    </row>
    <row r="31" spans="1:2" x14ac:dyDescent="0.35">
      <c r="A31" s="131" t="s">
        <v>136</v>
      </c>
      <c r="B31" s="132">
        <v>1</v>
      </c>
    </row>
    <row r="32" spans="1:2" x14ac:dyDescent="0.35">
      <c r="A32" s="131" t="s">
        <v>133</v>
      </c>
      <c r="B32" s="132">
        <v>1</v>
      </c>
    </row>
    <row r="33" spans="1:2" x14ac:dyDescent="0.35">
      <c r="A33" s="131" t="s">
        <v>131</v>
      </c>
      <c r="B33" s="132">
        <v>1</v>
      </c>
    </row>
    <row r="34" spans="1:2" x14ac:dyDescent="0.35">
      <c r="A34" s="130" t="s">
        <v>139</v>
      </c>
      <c r="B34" s="132">
        <v>1</v>
      </c>
    </row>
    <row r="35" spans="1:2" x14ac:dyDescent="0.35">
      <c r="A35" s="131" t="s">
        <v>140</v>
      </c>
      <c r="B35" s="132">
        <v>1</v>
      </c>
    </row>
    <row r="36" spans="1:2" x14ac:dyDescent="0.35">
      <c r="A36" s="130" t="s">
        <v>146</v>
      </c>
      <c r="B36" s="132">
        <v>1</v>
      </c>
    </row>
    <row r="37" spans="1:2" x14ac:dyDescent="0.35">
      <c r="A37" s="131" t="s">
        <v>147</v>
      </c>
      <c r="B37" s="132">
        <v>1</v>
      </c>
    </row>
    <row r="38" spans="1:2" x14ac:dyDescent="0.35">
      <c r="A38" s="130" t="s">
        <v>151</v>
      </c>
      <c r="B38" s="132">
        <v>1</v>
      </c>
    </row>
    <row r="39" spans="1:2" x14ac:dyDescent="0.35">
      <c r="A39" s="131" t="s">
        <v>152</v>
      </c>
      <c r="B39" s="132">
        <v>1</v>
      </c>
    </row>
    <row r="40" spans="1:2" x14ac:dyDescent="0.35">
      <c r="A40" s="130" t="s">
        <v>156</v>
      </c>
      <c r="B40" s="132">
        <v>5</v>
      </c>
    </row>
    <row r="41" spans="1:2" x14ac:dyDescent="0.35">
      <c r="A41" s="131" t="s">
        <v>167</v>
      </c>
      <c r="B41" s="132">
        <v>1</v>
      </c>
    </row>
    <row r="42" spans="1:2" x14ac:dyDescent="0.35">
      <c r="A42" s="131" t="s">
        <v>157</v>
      </c>
      <c r="B42" s="132">
        <v>1</v>
      </c>
    </row>
    <row r="43" spans="1:2" x14ac:dyDescent="0.35">
      <c r="A43" s="131" t="s">
        <v>162</v>
      </c>
      <c r="B43" s="132">
        <v>1</v>
      </c>
    </row>
    <row r="44" spans="1:2" x14ac:dyDescent="0.35">
      <c r="A44" s="131" t="s">
        <v>176</v>
      </c>
      <c r="B44" s="132">
        <v>1</v>
      </c>
    </row>
    <row r="45" spans="1:2" x14ac:dyDescent="0.35">
      <c r="A45" s="131" t="s">
        <v>170</v>
      </c>
      <c r="B45" s="132">
        <v>1</v>
      </c>
    </row>
    <row r="46" spans="1:2" x14ac:dyDescent="0.35">
      <c r="A46" s="130" t="s">
        <v>181</v>
      </c>
      <c r="B46" s="132">
        <v>2</v>
      </c>
    </row>
    <row r="47" spans="1:2" x14ac:dyDescent="0.35">
      <c r="A47" s="131" t="s">
        <v>182</v>
      </c>
      <c r="B47" s="132">
        <v>1</v>
      </c>
    </row>
    <row r="48" spans="1:2" x14ac:dyDescent="0.35">
      <c r="A48" s="131" t="s">
        <v>188</v>
      </c>
      <c r="B48" s="132">
        <v>1</v>
      </c>
    </row>
    <row r="49" spans="1:2" x14ac:dyDescent="0.35">
      <c r="A49" s="130" t="s">
        <v>190</v>
      </c>
      <c r="B49" s="132">
        <v>1</v>
      </c>
    </row>
    <row r="50" spans="1:2" x14ac:dyDescent="0.35">
      <c r="A50" s="131" t="s">
        <v>191</v>
      </c>
      <c r="B50" s="132">
        <v>1</v>
      </c>
    </row>
    <row r="51" spans="1:2" x14ac:dyDescent="0.35">
      <c r="A51" s="130" t="s">
        <v>198</v>
      </c>
      <c r="B51" s="132">
        <v>14</v>
      </c>
    </row>
    <row r="52" spans="1:2" x14ac:dyDescent="0.35">
      <c r="A52" s="131" t="s">
        <v>204</v>
      </c>
      <c r="B52" s="132">
        <v>1</v>
      </c>
    </row>
    <row r="53" spans="1:2" x14ac:dyDescent="0.35">
      <c r="A53" s="131" t="s">
        <v>199</v>
      </c>
      <c r="B53" s="132">
        <v>1</v>
      </c>
    </row>
    <row r="54" spans="1:2" x14ac:dyDescent="0.35">
      <c r="A54" s="131" t="s">
        <v>206</v>
      </c>
      <c r="B54" s="132">
        <v>1</v>
      </c>
    </row>
    <row r="55" spans="1:2" x14ac:dyDescent="0.35">
      <c r="A55" s="131" t="s">
        <v>224</v>
      </c>
      <c r="B55" s="132">
        <v>1</v>
      </c>
    </row>
    <row r="56" spans="1:2" x14ac:dyDescent="0.35">
      <c r="A56" s="131" t="s">
        <v>215</v>
      </c>
      <c r="B56" s="132">
        <v>1</v>
      </c>
    </row>
    <row r="57" spans="1:2" x14ac:dyDescent="0.35">
      <c r="A57" s="131" t="s">
        <v>236</v>
      </c>
      <c r="B57" s="132">
        <v>1</v>
      </c>
    </row>
    <row r="58" spans="1:2" x14ac:dyDescent="0.35">
      <c r="A58" s="131" t="s">
        <v>226</v>
      </c>
      <c r="B58" s="132">
        <v>1</v>
      </c>
    </row>
    <row r="59" spans="1:2" x14ac:dyDescent="0.35">
      <c r="A59" s="131" t="s">
        <v>230</v>
      </c>
      <c r="B59" s="132">
        <v>1</v>
      </c>
    </row>
    <row r="60" spans="1:2" x14ac:dyDescent="0.35">
      <c r="A60" s="131" t="s">
        <v>212</v>
      </c>
      <c r="B60" s="132">
        <v>1</v>
      </c>
    </row>
    <row r="61" spans="1:2" x14ac:dyDescent="0.35">
      <c r="A61" s="131" t="s">
        <v>239</v>
      </c>
      <c r="B61" s="132">
        <v>1</v>
      </c>
    </row>
    <row r="62" spans="1:2" x14ac:dyDescent="0.35">
      <c r="A62" s="131" t="s">
        <v>216</v>
      </c>
      <c r="B62" s="132">
        <v>1</v>
      </c>
    </row>
    <row r="63" spans="1:2" x14ac:dyDescent="0.35">
      <c r="A63" s="131" t="s">
        <v>242</v>
      </c>
      <c r="B63" s="132">
        <v>1</v>
      </c>
    </row>
    <row r="64" spans="1:2" x14ac:dyDescent="0.35">
      <c r="A64" s="131" t="s">
        <v>209</v>
      </c>
      <c r="B64" s="132">
        <v>1</v>
      </c>
    </row>
    <row r="65" spans="1:2" x14ac:dyDescent="0.35">
      <c r="A65" s="131" t="s">
        <v>233</v>
      </c>
      <c r="B65" s="132">
        <v>1</v>
      </c>
    </row>
    <row r="66" spans="1:2" x14ac:dyDescent="0.35">
      <c r="A66" s="130" t="s">
        <v>245</v>
      </c>
      <c r="B66" s="132">
        <v>10</v>
      </c>
    </row>
    <row r="67" spans="1:2" x14ac:dyDescent="0.35">
      <c r="A67" s="131" t="s">
        <v>286</v>
      </c>
      <c r="B67" s="132">
        <v>1</v>
      </c>
    </row>
    <row r="68" spans="1:2" x14ac:dyDescent="0.35">
      <c r="A68" s="131" t="s">
        <v>288</v>
      </c>
      <c r="B68" s="132">
        <v>1</v>
      </c>
    </row>
    <row r="69" spans="1:2" x14ac:dyDescent="0.35">
      <c r="A69" s="131" t="s">
        <v>275</v>
      </c>
      <c r="B69" s="132">
        <v>1</v>
      </c>
    </row>
    <row r="70" spans="1:2" x14ac:dyDescent="0.35">
      <c r="A70" s="131" t="s">
        <v>268</v>
      </c>
      <c r="B70" s="132">
        <v>1</v>
      </c>
    </row>
    <row r="71" spans="1:2" x14ac:dyDescent="0.35">
      <c r="A71" s="131" t="s">
        <v>254</v>
      </c>
      <c r="B71" s="132">
        <v>1</v>
      </c>
    </row>
    <row r="72" spans="1:2" x14ac:dyDescent="0.35">
      <c r="A72" s="131" t="s">
        <v>246</v>
      </c>
      <c r="B72" s="132">
        <v>1</v>
      </c>
    </row>
    <row r="73" spans="1:2" x14ac:dyDescent="0.35">
      <c r="A73" s="131" t="s">
        <v>277</v>
      </c>
      <c r="B73" s="132">
        <v>1</v>
      </c>
    </row>
    <row r="74" spans="1:2" x14ac:dyDescent="0.35">
      <c r="A74" s="131" t="s">
        <v>262</v>
      </c>
      <c r="B74" s="132">
        <v>1</v>
      </c>
    </row>
    <row r="75" spans="1:2" x14ac:dyDescent="0.35">
      <c r="A75" s="131" t="s">
        <v>280</v>
      </c>
      <c r="B75" s="132">
        <v>1</v>
      </c>
    </row>
    <row r="76" spans="1:2" x14ac:dyDescent="0.35">
      <c r="A76" s="131" t="s">
        <v>283</v>
      </c>
      <c r="B76" s="132">
        <v>1</v>
      </c>
    </row>
    <row r="77" spans="1:2" x14ac:dyDescent="0.35">
      <c r="A77" s="130" t="s">
        <v>292</v>
      </c>
      <c r="B77" s="132">
        <v>19</v>
      </c>
    </row>
    <row r="78" spans="1:2" x14ac:dyDescent="0.35">
      <c r="A78" s="131" t="s">
        <v>366</v>
      </c>
      <c r="B78" s="132">
        <v>1</v>
      </c>
    </row>
    <row r="79" spans="1:2" x14ac:dyDescent="0.35">
      <c r="A79" s="131" t="s">
        <v>361</v>
      </c>
      <c r="B79" s="132">
        <v>1</v>
      </c>
    </row>
    <row r="80" spans="1:2" x14ac:dyDescent="0.35">
      <c r="A80" s="131" t="s">
        <v>330</v>
      </c>
      <c r="B80" s="132">
        <v>1</v>
      </c>
    </row>
    <row r="81" spans="1:2" x14ac:dyDescent="0.35">
      <c r="A81" s="131" t="s">
        <v>298</v>
      </c>
      <c r="B81" s="132">
        <v>1</v>
      </c>
    </row>
    <row r="82" spans="1:2" x14ac:dyDescent="0.35">
      <c r="A82" s="131" t="s">
        <v>302</v>
      </c>
      <c r="B82" s="132">
        <v>1</v>
      </c>
    </row>
    <row r="83" spans="1:2" x14ac:dyDescent="0.35">
      <c r="A83" s="131" t="s">
        <v>370</v>
      </c>
      <c r="B83" s="132">
        <v>1</v>
      </c>
    </row>
    <row r="84" spans="1:2" x14ac:dyDescent="0.35">
      <c r="A84" s="131" t="s">
        <v>345</v>
      </c>
      <c r="B84" s="132">
        <v>1</v>
      </c>
    </row>
    <row r="85" spans="1:2" x14ac:dyDescent="0.35">
      <c r="A85" s="131" t="s">
        <v>341</v>
      </c>
      <c r="B85" s="132">
        <v>1</v>
      </c>
    </row>
    <row r="86" spans="1:2" x14ac:dyDescent="0.35">
      <c r="A86" s="131" t="s">
        <v>312</v>
      </c>
      <c r="B86" s="132">
        <v>1</v>
      </c>
    </row>
    <row r="87" spans="1:2" x14ac:dyDescent="0.35">
      <c r="A87" s="131" t="s">
        <v>337</v>
      </c>
      <c r="B87" s="132">
        <v>1</v>
      </c>
    </row>
    <row r="88" spans="1:2" x14ac:dyDescent="0.35">
      <c r="A88" s="131" t="s">
        <v>322</v>
      </c>
      <c r="B88" s="132">
        <v>1</v>
      </c>
    </row>
    <row r="89" spans="1:2" x14ac:dyDescent="0.35">
      <c r="A89" s="131" t="s">
        <v>317</v>
      </c>
      <c r="B89" s="132">
        <v>1</v>
      </c>
    </row>
    <row r="90" spans="1:2" x14ac:dyDescent="0.35">
      <c r="A90" s="131" t="s">
        <v>326</v>
      </c>
      <c r="B90" s="132">
        <v>1</v>
      </c>
    </row>
    <row r="91" spans="1:2" x14ac:dyDescent="0.35">
      <c r="A91" s="131" t="s">
        <v>307</v>
      </c>
      <c r="B91" s="132">
        <v>1</v>
      </c>
    </row>
    <row r="92" spans="1:2" x14ac:dyDescent="0.35">
      <c r="A92" s="131" t="s">
        <v>293</v>
      </c>
      <c r="B92" s="132">
        <v>1</v>
      </c>
    </row>
    <row r="93" spans="1:2" x14ac:dyDescent="0.35">
      <c r="A93" s="131" t="s">
        <v>334</v>
      </c>
      <c r="B93" s="132">
        <v>1</v>
      </c>
    </row>
    <row r="94" spans="1:2" x14ac:dyDescent="0.35">
      <c r="A94" s="131" t="s">
        <v>353</v>
      </c>
      <c r="B94" s="132">
        <v>1</v>
      </c>
    </row>
    <row r="95" spans="1:2" x14ac:dyDescent="0.35">
      <c r="A95" s="131" t="s">
        <v>349</v>
      </c>
      <c r="B95" s="132">
        <v>1</v>
      </c>
    </row>
    <row r="96" spans="1:2" x14ac:dyDescent="0.35">
      <c r="A96" s="131" t="s">
        <v>357</v>
      </c>
      <c r="B96" s="132">
        <v>1</v>
      </c>
    </row>
    <row r="97" spans="1:2" x14ac:dyDescent="0.35">
      <c r="A97" s="130" t="s">
        <v>374</v>
      </c>
      <c r="B97" s="132">
        <v>2</v>
      </c>
    </row>
    <row r="98" spans="1:2" x14ac:dyDescent="0.35">
      <c r="A98" s="131" t="s">
        <v>379</v>
      </c>
      <c r="B98" s="132">
        <v>1</v>
      </c>
    </row>
    <row r="99" spans="1:2" x14ac:dyDescent="0.35">
      <c r="A99" s="131" t="s">
        <v>375</v>
      </c>
      <c r="B99" s="132">
        <v>1</v>
      </c>
    </row>
    <row r="100" spans="1:2" x14ac:dyDescent="0.35">
      <c r="A100" s="130" t="s">
        <v>383</v>
      </c>
      <c r="B100" s="132">
        <v>5</v>
      </c>
    </row>
    <row r="101" spans="1:2" x14ac:dyDescent="0.35">
      <c r="A101" s="131" t="s">
        <v>390</v>
      </c>
      <c r="B101" s="132">
        <v>1</v>
      </c>
    </row>
    <row r="102" spans="1:2" x14ac:dyDescent="0.35">
      <c r="A102" s="131" t="s">
        <v>384</v>
      </c>
      <c r="B102" s="132">
        <v>1</v>
      </c>
    </row>
    <row r="103" spans="1:2" x14ac:dyDescent="0.35">
      <c r="A103" s="131" t="s">
        <v>397</v>
      </c>
      <c r="B103" s="132">
        <v>1</v>
      </c>
    </row>
    <row r="104" spans="1:2" x14ac:dyDescent="0.35">
      <c r="A104" s="131" t="s">
        <v>393</v>
      </c>
      <c r="B104" s="132">
        <v>1</v>
      </c>
    </row>
    <row r="105" spans="1:2" x14ac:dyDescent="0.35">
      <c r="A105" s="131" t="s">
        <v>400</v>
      </c>
      <c r="B105" s="132">
        <v>1</v>
      </c>
    </row>
    <row r="106" spans="1:2" x14ac:dyDescent="0.35">
      <c r="A106" s="130" t="s">
        <v>404</v>
      </c>
      <c r="B106" s="132">
        <v>8</v>
      </c>
    </row>
    <row r="107" spans="1:2" x14ac:dyDescent="0.35">
      <c r="A107" s="131" t="s">
        <v>426</v>
      </c>
      <c r="B107" s="132">
        <v>1</v>
      </c>
    </row>
    <row r="108" spans="1:2" x14ac:dyDescent="0.35">
      <c r="A108" s="131" t="s">
        <v>409</v>
      </c>
      <c r="B108" s="132">
        <v>1</v>
      </c>
    </row>
    <row r="109" spans="1:2" x14ac:dyDescent="0.35">
      <c r="A109" s="131" t="s">
        <v>405</v>
      </c>
      <c r="B109" s="132">
        <v>1</v>
      </c>
    </row>
    <row r="110" spans="1:2" x14ac:dyDescent="0.35">
      <c r="A110" s="131" t="s">
        <v>412</v>
      </c>
      <c r="B110" s="132">
        <v>1</v>
      </c>
    </row>
    <row r="111" spans="1:2" x14ac:dyDescent="0.35">
      <c r="A111" s="131" t="s">
        <v>422</v>
      </c>
      <c r="B111" s="132">
        <v>1</v>
      </c>
    </row>
    <row r="112" spans="1:2" x14ac:dyDescent="0.35">
      <c r="A112" s="131" t="s">
        <v>429</v>
      </c>
      <c r="B112" s="132">
        <v>1</v>
      </c>
    </row>
    <row r="113" spans="1:2" x14ac:dyDescent="0.35">
      <c r="A113" s="131" t="s">
        <v>418</v>
      </c>
      <c r="B113" s="132">
        <v>1</v>
      </c>
    </row>
    <row r="114" spans="1:2" x14ac:dyDescent="0.35">
      <c r="A114" s="131" t="s">
        <v>415</v>
      </c>
      <c r="B114" s="132">
        <v>1</v>
      </c>
    </row>
    <row r="115" spans="1:2" x14ac:dyDescent="0.35">
      <c r="A115" s="130" t="s">
        <v>432</v>
      </c>
      <c r="B115" s="132">
        <v>1</v>
      </c>
    </row>
    <row r="116" spans="1:2" x14ac:dyDescent="0.35">
      <c r="A116" s="131" t="s">
        <v>433</v>
      </c>
      <c r="B116" s="132">
        <v>1</v>
      </c>
    </row>
    <row r="117" spans="1:2" x14ac:dyDescent="0.35">
      <c r="A117" s="130" t="s">
        <v>437</v>
      </c>
      <c r="B117" s="132">
        <v>1</v>
      </c>
    </row>
    <row r="118" spans="1:2" x14ac:dyDescent="0.35">
      <c r="A118" s="131" t="s">
        <v>438</v>
      </c>
      <c r="B118" s="132">
        <v>1</v>
      </c>
    </row>
    <row r="119" spans="1:2" x14ac:dyDescent="0.35">
      <c r="A119" s="130" t="s">
        <v>441</v>
      </c>
      <c r="B119" s="132">
        <v>16</v>
      </c>
    </row>
    <row r="120" spans="1:2" x14ac:dyDescent="0.35">
      <c r="A120" s="131" t="s">
        <v>461</v>
      </c>
      <c r="B120" s="132">
        <v>1</v>
      </c>
    </row>
    <row r="121" spans="1:2" x14ac:dyDescent="0.35">
      <c r="A121" s="131" t="s">
        <v>499</v>
      </c>
      <c r="B121" s="132">
        <v>1</v>
      </c>
    </row>
    <row r="122" spans="1:2" x14ac:dyDescent="0.35">
      <c r="A122" s="131" t="s">
        <v>485</v>
      </c>
      <c r="B122" s="132">
        <v>1</v>
      </c>
    </row>
    <row r="123" spans="1:2" x14ac:dyDescent="0.35">
      <c r="A123" s="131" t="s">
        <v>491</v>
      </c>
      <c r="B123" s="132">
        <v>1</v>
      </c>
    </row>
    <row r="124" spans="1:2" x14ac:dyDescent="0.35">
      <c r="A124" s="131" t="s">
        <v>453</v>
      </c>
      <c r="B124" s="132">
        <v>1</v>
      </c>
    </row>
    <row r="125" spans="1:2" x14ac:dyDescent="0.35">
      <c r="A125" s="131" t="s">
        <v>489</v>
      </c>
      <c r="B125" s="132">
        <v>1</v>
      </c>
    </row>
    <row r="126" spans="1:2" x14ac:dyDescent="0.35">
      <c r="A126" s="131" t="s">
        <v>446</v>
      </c>
      <c r="B126" s="132">
        <v>1</v>
      </c>
    </row>
    <row r="127" spans="1:2" x14ac:dyDescent="0.35">
      <c r="A127" s="131" t="s">
        <v>472</v>
      </c>
      <c r="B127" s="132">
        <v>1</v>
      </c>
    </row>
    <row r="128" spans="1:2" x14ac:dyDescent="0.35">
      <c r="A128" s="131" t="s">
        <v>442</v>
      </c>
      <c r="B128" s="132">
        <v>1</v>
      </c>
    </row>
    <row r="129" spans="1:2" x14ac:dyDescent="0.35">
      <c r="A129" s="131" t="s">
        <v>477</v>
      </c>
      <c r="B129" s="132">
        <v>1</v>
      </c>
    </row>
    <row r="130" spans="1:2" x14ac:dyDescent="0.35">
      <c r="A130" s="131" t="s">
        <v>457</v>
      </c>
      <c r="B130" s="132">
        <v>1</v>
      </c>
    </row>
    <row r="131" spans="1:2" x14ac:dyDescent="0.35">
      <c r="A131" s="131" t="s">
        <v>495</v>
      </c>
      <c r="B131" s="132">
        <v>1</v>
      </c>
    </row>
    <row r="132" spans="1:2" x14ac:dyDescent="0.35">
      <c r="A132" s="131" t="s">
        <v>466</v>
      </c>
      <c r="B132" s="132">
        <v>1</v>
      </c>
    </row>
    <row r="133" spans="1:2" x14ac:dyDescent="0.35">
      <c r="A133" s="131" t="s">
        <v>470</v>
      </c>
      <c r="B133" s="132">
        <v>1</v>
      </c>
    </row>
    <row r="134" spans="1:2" x14ac:dyDescent="0.35">
      <c r="A134" s="131" t="s">
        <v>481</v>
      </c>
      <c r="B134" s="132">
        <v>1</v>
      </c>
    </row>
    <row r="135" spans="1:2" x14ac:dyDescent="0.35">
      <c r="A135" s="131" t="s">
        <v>449</v>
      </c>
      <c r="B135" s="132">
        <v>1</v>
      </c>
    </row>
    <row r="136" spans="1:2" x14ac:dyDescent="0.35">
      <c r="A136" s="130" t="s">
        <v>503</v>
      </c>
      <c r="B136" s="132">
        <v>15</v>
      </c>
    </row>
    <row r="137" spans="1:2" x14ac:dyDescent="0.35">
      <c r="A137" s="131" t="s">
        <v>546</v>
      </c>
      <c r="B137" s="132">
        <v>1</v>
      </c>
    </row>
    <row r="138" spans="1:2" x14ac:dyDescent="0.35">
      <c r="A138" s="131" t="s">
        <v>539</v>
      </c>
      <c r="B138" s="132">
        <v>1</v>
      </c>
    </row>
    <row r="139" spans="1:2" x14ac:dyDescent="0.35">
      <c r="A139" s="131" t="s">
        <v>530</v>
      </c>
      <c r="B139" s="132">
        <v>1</v>
      </c>
    </row>
    <row r="140" spans="1:2" x14ac:dyDescent="0.35">
      <c r="A140" s="131" t="s">
        <v>533</v>
      </c>
      <c r="B140" s="132">
        <v>1</v>
      </c>
    </row>
    <row r="141" spans="1:2" x14ac:dyDescent="0.35">
      <c r="A141" s="131" t="s">
        <v>512</v>
      </c>
      <c r="B141" s="132">
        <v>1</v>
      </c>
    </row>
    <row r="142" spans="1:2" x14ac:dyDescent="0.35">
      <c r="A142" s="131" t="s">
        <v>525</v>
      </c>
      <c r="B142" s="132">
        <v>1</v>
      </c>
    </row>
    <row r="143" spans="1:2" x14ac:dyDescent="0.35">
      <c r="A143" s="131" t="s">
        <v>537</v>
      </c>
      <c r="B143" s="132">
        <v>1</v>
      </c>
    </row>
    <row r="144" spans="1:2" x14ac:dyDescent="0.35">
      <c r="A144" s="131" t="s">
        <v>508</v>
      </c>
      <c r="B144" s="132">
        <v>1</v>
      </c>
    </row>
    <row r="145" spans="1:2" x14ac:dyDescent="0.35">
      <c r="A145" s="131" t="s">
        <v>518</v>
      </c>
      <c r="B145" s="132">
        <v>1</v>
      </c>
    </row>
    <row r="146" spans="1:2" x14ac:dyDescent="0.35">
      <c r="A146" s="131" t="s">
        <v>504</v>
      </c>
      <c r="B146" s="132">
        <v>1</v>
      </c>
    </row>
    <row r="147" spans="1:2" x14ac:dyDescent="0.35">
      <c r="A147" s="131" t="s">
        <v>535</v>
      </c>
      <c r="B147" s="132">
        <v>1</v>
      </c>
    </row>
    <row r="148" spans="1:2" x14ac:dyDescent="0.35">
      <c r="A148" s="131" t="s">
        <v>542</v>
      </c>
      <c r="B148" s="132">
        <v>1</v>
      </c>
    </row>
    <row r="149" spans="1:2" x14ac:dyDescent="0.35">
      <c r="A149" s="131" t="s">
        <v>549</v>
      </c>
      <c r="B149" s="132">
        <v>1</v>
      </c>
    </row>
    <row r="150" spans="1:2" x14ac:dyDescent="0.35">
      <c r="A150" s="131" t="s">
        <v>521</v>
      </c>
      <c r="B150" s="132">
        <v>1</v>
      </c>
    </row>
    <row r="151" spans="1:2" x14ac:dyDescent="0.35">
      <c r="A151" s="131" t="s">
        <v>514</v>
      </c>
      <c r="B151" s="132">
        <v>1</v>
      </c>
    </row>
    <row r="152" spans="1:2" x14ac:dyDescent="0.35">
      <c r="A152" s="130" t="s">
        <v>552</v>
      </c>
      <c r="B152" s="132">
        <v>18</v>
      </c>
    </row>
    <row r="153" spans="1:2" x14ac:dyDescent="0.35">
      <c r="A153" s="131" t="s">
        <v>572</v>
      </c>
      <c r="B153" s="132">
        <v>1</v>
      </c>
    </row>
    <row r="154" spans="1:2" x14ac:dyDescent="0.35">
      <c r="A154" s="131" t="s">
        <v>590</v>
      </c>
      <c r="B154" s="132">
        <v>1</v>
      </c>
    </row>
    <row r="155" spans="1:2" x14ac:dyDescent="0.35">
      <c r="A155" s="131" t="s">
        <v>570</v>
      </c>
      <c r="B155" s="132">
        <v>1</v>
      </c>
    </row>
    <row r="156" spans="1:2" x14ac:dyDescent="0.35">
      <c r="A156" s="131" t="s">
        <v>581</v>
      </c>
      <c r="B156" s="132">
        <v>1</v>
      </c>
    </row>
    <row r="157" spans="1:2" x14ac:dyDescent="0.35">
      <c r="A157" s="131" t="s">
        <v>579</v>
      </c>
      <c r="B157" s="132">
        <v>1</v>
      </c>
    </row>
    <row r="158" spans="1:2" x14ac:dyDescent="0.35">
      <c r="A158" s="131" t="s">
        <v>592</v>
      </c>
      <c r="B158" s="132">
        <v>1</v>
      </c>
    </row>
    <row r="159" spans="1:2" x14ac:dyDescent="0.35">
      <c r="A159" s="131" t="s">
        <v>586</v>
      </c>
      <c r="B159" s="132">
        <v>1</v>
      </c>
    </row>
    <row r="160" spans="1:2" x14ac:dyDescent="0.35">
      <c r="A160" s="131" t="s">
        <v>568</v>
      </c>
      <c r="B160" s="132">
        <v>1</v>
      </c>
    </row>
    <row r="161" spans="1:2" x14ac:dyDescent="0.35">
      <c r="A161" s="131" t="s">
        <v>553</v>
      </c>
      <c r="B161" s="132">
        <v>1</v>
      </c>
    </row>
    <row r="162" spans="1:2" x14ac:dyDescent="0.35">
      <c r="A162" s="131" t="s">
        <v>560</v>
      </c>
      <c r="B162" s="132">
        <v>1</v>
      </c>
    </row>
    <row r="163" spans="1:2" x14ac:dyDescent="0.35">
      <c r="A163" s="131" t="s">
        <v>583</v>
      </c>
      <c r="B163" s="132">
        <v>1</v>
      </c>
    </row>
    <row r="164" spans="1:2" x14ac:dyDescent="0.35">
      <c r="A164" s="131" t="s">
        <v>588</v>
      </c>
      <c r="B164" s="132">
        <v>1</v>
      </c>
    </row>
    <row r="165" spans="1:2" x14ac:dyDescent="0.35">
      <c r="A165" s="131" t="s">
        <v>574</v>
      </c>
      <c r="B165" s="132">
        <v>1</v>
      </c>
    </row>
    <row r="166" spans="1:2" x14ac:dyDescent="0.35">
      <c r="A166" s="131" t="s">
        <v>558</v>
      </c>
      <c r="B166" s="132">
        <v>1</v>
      </c>
    </row>
    <row r="167" spans="1:2" x14ac:dyDescent="0.35">
      <c r="A167" s="131" t="s">
        <v>566</v>
      </c>
      <c r="B167" s="132">
        <v>1</v>
      </c>
    </row>
    <row r="168" spans="1:2" x14ac:dyDescent="0.35">
      <c r="A168" s="131" t="s">
        <v>562</v>
      </c>
      <c r="B168" s="132">
        <v>1</v>
      </c>
    </row>
    <row r="169" spans="1:2" x14ac:dyDescent="0.35">
      <c r="A169" s="131" t="s">
        <v>576</v>
      </c>
      <c r="B169" s="132">
        <v>1</v>
      </c>
    </row>
    <row r="170" spans="1:2" x14ac:dyDescent="0.35">
      <c r="A170" s="131" t="s">
        <v>564</v>
      </c>
      <c r="B170" s="132">
        <v>1</v>
      </c>
    </row>
    <row r="171" spans="1:2" x14ac:dyDescent="0.35">
      <c r="A171" s="130" t="s">
        <v>594</v>
      </c>
      <c r="B171" s="132">
        <v>1</v>
      </c>
    </row>
    <row r="172" spans="1:2" x14ac:dyDescent="0.35">
      <c r="A172" s="131" t="s">
        <v>595</v>
      </c>
      <c r="B172" s="132">
        <v>1</v>
      </c>
    </row>
    <row r="173" spans="1:2" x14ac:dyDescent="0.35">
      <c r="A173" s="130" t="s">
        <v>597</v>
      </c>
      <c r="B173" s="132">
        <v>1</v>
      </c>
    </row>
    <row r="174" spans="1:2" x14ac:dyDescent="0.35">
      <c r="A174" s="131" t="s">
        <v>598</v>
      </c>
      <c r="B174" s="132">
        <v>1</v>
      </c>
    </row>
    <row r="175" spans="1:2" x14ac:dyDescent="0.35">
      <c r="A175" s="130" t="s">
        <v>605</v>
      </c>
      <c r="B175" s="132">
        <v>13</v>
      </c>
    </row>
    <row r="176" spans="1:2" x14ac:dyDescent="0.35">
      <c r="A176" s="131" t="s">
        <v>629</v>
      </c>
      <c r="B176" s="132">
        <v>1</v>
      </c>
    </row>
    <row r="177" spans="1:2" x14ac:dyDescent="0.35">
      <c r="A177" s="131" t="s">
        <v>620</v>
      </c>
      <c r="B177" s="132">
        <v>1</v>
      </c>
    </row>
    <row r="178" spans="1:2" x14ac:dyDescent="0.35">
      <c r="A178" s="131" t="s">
        <v>606</v>
      </c>
      <c r="B178" s="132">
        <v>1</v>
      </c>
    </row>
    <row r="179" spans="1:2" x14ac:dyDescent="0.35">
      <c r="A179" s="131" t="s">
        <v>615</v>
      </c>
      <c r="B179" s="132">
        <v>1</v>
      </c>
    </row>
    <row r="180" spans="1:2" x14ac:dyDescent="0.35">
      <c r="A180" s="131" t="s">
        <v>633</v>
      </c>
      <c r="B180" s="132">
        <v>1</v>
      </c>
    </row>
    <row r="181" spans="1:2" x14ac:dyDescent="0.35">
      <c r="A181" s="131" t="s">
        <v>640</v>
      </c>
      <c r="B181" s="132">
        <v>1</v>
      </c>
    </row>
    <row r="182" spans="1:2" x14ac:dyDescent="0.35">
      <c r="A182" s="131" t="s">
        <v>643</v>
      </c>
      <c r="B182" s="132">
        <v>1</v>
      </c>
    </row>
    <row r="183" spans="1:2" x14ac:dyDescent="0.35">
      <c r="A183" s="131" t="s">
        <v>647</v>
      </c>
      <c r="B183" s="132">
        <v>1</v>
      </c>
    </row>
    <row r="184" spans="1:2" x14ac:dyDescent="0.35">
      <c r="A184" s="131" t="s">
        <v>651</v>
      </c>
      <c r="B184" s="132">
        <v>1</v>
      </c>
    </row>
    <row r="185" spans="1:2" x14ac:dyDescent="0.35">
      <c r="A185" s="131" t="s">
        <v>654</v>
      </c>
      <c r="B185" s="132">
        <v>1</v>
      </c>
    </row>
    <row r="186" spans="1:2" x14ac:dyDescent="0.35">
      <c r="A186" s="131" t="s">
        <v>637</v>
      </c>
      <c r="B186" s="132">
        <v>1</v>
      </c>
    </row>
    <row r="187" spans="1:2" x14ac:dyDescent="0.35">
      <c r="A187" s="131" t="s">
        <v>611</v>
      </c>
      <c r="B187" s="132">
        <v>1</v>
      </c>
    </row>
    <row r="188" spans="1:2" x14ac:dyDescent="0.35">
      <c r="A188" s="131" t="s">
        <v>624</v>
      </c>
      <c r="B188" s="132">
        <v>1</v>
      </c>
    </row>
    <row r="189" spans="1:2" x14ac:dyDescent="0.35">
      <c r="A189" s="130" t="s">
        <v>253</v>
      </c>
      <c r="B189" s="132">
        <v>1</v>
      </c>
    </row>
    <row r="190" spans="1:2" x14ac:dyDescent="0.35">
      <c r="A190" s="131" t="s">
        <v>657</v>
      </c>
      <c r="B190" s="132">
        <v>1</v>
      </c>
    </row>
    <row r="191" spans="1:2" x14ac:dyDescent="0.35">
      <c r="A191" s="130" t="s">
        <v>660</v>
      </c>
      <c r="B191" s="132">
        <v>4</v>
      </c>
    </row>
    <row r="192" spans="1:2" x14ac:dyDescent="0.35">
      <c r="A192" s="131" t="s">
        <v>661</v>
      </c>
      <c r="B192" s="132">
        <v>1</v>
      </c>
    </row>
    <row r="193" spans="1:2" x14ac:dyDescent="0.35">
      <c r="A193" s="131" t="s">
        <v>665</v>
      </c>
      <c r="B193" s="132">
        <v>1</v>
      </c>
    </row>
    <row r="194" spans="1:2" x14ac:dyDescent="0.35">
      <c r="A194" s="131" t="s">
        <v>669</v>
      </c>
      <c r="B194" s="132">
        <v>1</v>
      </c>
    </row>
    <row r="195" spans="1:2" x14ac:dyDescent="0.35">
      <c r="A195" s="131" t="s">
        <v>672</v>
      </c>
      <c r="B195" s="132">
        <v>1</v>
      </c>
    </row>
    <row r="196" spans="1:2" x14ac:dyDescent="0.35">
      <c r="A196" s="130" t="s">
        <v>674</v>
      </c>
      <c r="B196" s="132">
        <v>7</v>
      </c>
    </row>
    <row r="197" spans="1:2" x14ac:dyDescent="0.35">
      <c r="A197" s="131" t="s">
        <v>684</v>
      </c>
      <c r="B197" s="132">
        <v>1</v>
      </c>
    </row>
    <row r="198" spans="1:2" x14ac:dyDescent="0.35">
      <c r="A198" s="131" t="s">
        <v>690</v>
      </c>
      <c r="B198" s="132">
        <v>1</v>
      </c>
    </row>
    <row r="199" spans="1:2" x14ac:dyDescent="0.35">
      <c r="A199" s="131" t="s">
        <v>687</v>
      </c>
      <c r="B199" s="132">
        <v>1</v>
      </c>
    </row>
    <row r="200" spans="1:2" x14ac:dyDescent="0.35">
      <c r="A200" s="131" t="s">
        <v>675</v>
      </c>
      <c r="B200" s="132">
        <v>1</v>
      </c>
    </row>
    <row r="201" spans="1:2" x14ac:dyDescent="0.35">
      <c r="A201" s="131" t="s">
        <v>693</v>
      </c>
      <c r="B201" s="132">
        <v>1</v>
      </c>
    </row>
    <row r="202" spans="1:2" x14ac:dyDescent="0.35">
      <c r="A202" s="131" t="s">
        <v>678</v>
      </c>
      <c r="B202" s="132">
        <v>1</v>
      </c>
    </row>
    <row r="203" spans="1:2" x14ac:dyDescent="0.35">
      <c r="A203" s="131" t="s">
        <v>681</v>
      </c>
      <c r="B203" s="132">
        <v>1</v>
      </c>
    </row>
    <row r="204" spans="1:2" x14ac:dyDescent="0.35">
      <c r="A204" s="130" t="s">
        <v>696</v>
      </c>
      <c r="B204" s="132">
        <v>1</v>
      </c>
    </row>
    <row r="205" spans="1:2" x14ac:dyDescent="0.35">
      <c r="A205" s="131" t="s">
        <v>697</v>
      </c>
      <c r="B205" s="132">
        <v>1</v>
      </c>
    </row>
    <row r="206" spans="1:2" x14ac:dyDescent="0.35">
      <c r="A206" s="130" t="s">
        <v>702</v>
      </c>
      <c r="B206" s="132">
        <v>14</v>
      </c>
    </row>
    <row r="207" spans="1:2" x14ac:dyDescent="0.35">
      <c r="A207" s="131" t="s">
        <v>735</v>
      </c>
      <c r="B207" s="132">
        <v>1</v>
      </c>
    </row>
    <row r="208" spans="1:2" x14ac:dyDescent="0.35">
      <c r="A208" s="131" t="s">
        <v>703</v>
      </c>
      <c r="B208" s="132">
        <v>1</v>
      </c>
    </row>
    <row r="209" spans="1:2" x14ac:dyDescent="0.35">
      <c r="A209" s="131" t="s">
        <v>707</v>
      </c>
      <c r="B209" s="132">
        <v>1</v>
      </c>
    </row>
    <row r="210" spans="1:2" x14ac:dyDescent="0.35">
      <c r="A210" s="131" t="s">
        <v>731</v>
      </c>
      <c r="B210" s="132">
        <v>1</v>
      </c>
    </row>
    <row r="211" spans="1:2" x14ac:dyDescent="0.35">
      <c r="A211" s="131" t="s">
        <v>713</v>
      </c>
      <c r="B211" s="132">
        <v>1</v>
      </c>
    </row>
    <row r="212" spans="1:2" x14ac:dyDescent="0.35">
      <c r="A212" s="131" t="s">
        <v>709</v>
      </c>
      <c r="B212" s="132">
        <v>1</v>
      </c>
    </row>
    <row r="213" spans="1:2" x14ac:dyDescent="0.35">
      <c r="A213" s="131" t="s">
        <v>726</v>
      </c>
      <c r="B213" s="132">
        <v>1</v>
      </c>
    </row>
    <row r="214" spans="1:2" x14ac:dyDescent="0.35">
      <c r="A214" s="131" t="s">
        <v>729</v>
      </c>
      <c r="B214" s="132">
        <v>1</v>
      </c>
    </row>
    <row r="215" spans="1:2" x14ac:dyDescent="0.35">
      <c r="A215" s="131" t="s">
        <v>737</v>
      </c>
      <c r="B215" s="132">
        <v>1</v>
      </c>
    </row>
    <row r="216" spans="1:2" x14ac:dyDescent="0.35">
      <c r="A216" s="131" t="s">
        <v>740</v>
      </c>
      <c r="B216" s="132">
        <v>1</v>
      </c>
    </row>
    <row r="217" spans="1:2" x14ac:dyDescent="0.35">
      <c r="A217" s="131" t="s">
        <v>716</v>
      </c>
      <c r="B217" s="132">
        <v>1</v>
      </c>
    </row>
    <row r="218" spans="1:2" x14ac:dyDescent="0.35">
      <c r="A218" s="131" t="s">
        <v>719</v>
      </c>
      <c r="B218" s="132">
        <v>1</v>
      </c>
    </row>
    <row r="219" spans="1:2" x14ac:dyDescent="0.35">
      <c r="A219" s="131" t="s">
        <v>721</v>
      </c>
      <c r="B219" s="132">
        <v>1</v>
      </c>
    </row>
    <row r="220" spans="1:2" x14ac:dyDescent="0.35">
      <c r="A220" s="131" t="s">
        <v>724</v>
      </c>
      <c r="B220" s="132">
        <v>1</v>
      </c>
    </row>
    <row r="221" spans="1:2" x14ac:dyDescent="0.35">
      <c r="A221" s="130" t="s">
        <v>743</v>
      </c>
      <c r="B221" s="132">
        <v>9</v>
      </c>
    </row>
    <row r="222" spans="1:2" x14ac:dyDescent="0.35">
      <c r="A222" s="131" t="s">
        <v>766</v>
      </c>
      <c r="B222" s="132">
        <v>1</v>
      </c>
    </row>
    <row r="223" spans="1:2" x14ac:dyDescent="0.35">
      <c r="A223" s="131" t="s">
        <v>744</v>
      </c>
      <c r="B223" s="132">
        <v>1</v>
      </c>
    </row>
    <row r="224" spans="1:2" x14ac:dyDescent="0.35">
      <c r="A224" s="131" t="s">
        <v>772</v>
      </c>
      <c r="B224" s="132">
        <v>1</v>
      </c>
    </row>
    <row r="225" spans="1:2" x14ac:dyDescent="0.35">
      <c r="A225" s="131" t="s">
        <v>759</v>
      </c>
      <c r="B225" s="132">
        <v>1</v>
      </c>
    </row>
    <row r="226" spans="1:2" x14ac:dyDescent="0.35">
      <c r="A226" s="131" t="s">
        <v>748</v>
      </c>
      <c r="B226" s="132">
        <v>1</v>
      </c>
    </row>
    <row r="227" spans="1:2" x14ac:dyDescent="0.35">
      <c r="A227" s="131" t="s">
        <v>753</v>
      </c>
      <c r="B227" s="132">
        <v>1</v>
      </c>
    </row>
    <row r="228" spans="1:2" x14ac:dyDescent="0.35">
      <c r="A228" s="131" t="s">
        <v>775</v>
      </c>
      <c r="B228" s="132">
        <v>1</v>
      </c>
    </row>
    <row r="229" spans="1:2" x14ac:dyDescent="0.35">
      <c r="A229" s="131" t="s">
        <v>763</v>
      </c>
      <c r="B229" s="132">
        <v>1</v>
      </c>
    </row>
    <row r="230" spans="1:2" x14ac:dyDescent="0.35">
      <c r="A230" s="131" t="s">
        <v>769</v>
      </c>
      <c r="B230" s="132">
        <v>1</v>
      </c>
    </row>
    <row r="231" spans="1:2" x14ac:dyDescent="0.35">
      <c r="A231" s="130" t="s">
        <v>71</v>
      </c>
      <c r="B231" s="132">
        <v>1</v>
      </c>
    </row>
    <row r="232" spans="1:2" x14ac:dyDescent="0.35">
      <c r="A232" s="131" t="s">
        <v>778</v>
      </c>
      <c r="B232" s="132">
        <v>1</v>
      </c>
    </row>
    <row r="233" spans="1:2" x14ac:dyDescent="0.35">
      <c r="A233" s="130" t="s">
        <v>784</v>
      </c>
      <c r="B233" s="132">
        <v>10</v>
      </c>
    </row>
    <row r="234" spans="1:2" x14ac:dyDescent="0.35">
      <c r="A234" s="131" t="s">
        <v>802</v>
      </c>
      <c r="B234" s="132">
        <v>1</v>
      </c>
    </row>
    <row r="235" spans="1:2" x14ac:dyDescent="0.35">
      <c r="A235" s="131" t="s">
        <v>795</v>
      </c>
      <c r="B235" s="132">
        <v>1</v>
      </c>
    </row>
    <row r="236" spans="1:2" x14ac:dyDescent="0.35">
      <c r="A236" s="131" t="s">
        <v>800</v>
      </c>
      <c r="B236" s="132">
        <v>1</v>
      </c>
    </row>
    <row r="237" spans="1:2" x14ac:dyDescent="0.35">
      <c r="A237" s="131" t="s">
        <v>798</v>
      </c>
      <c r="B237" s="132">
        <v>1</v>
      </c>
    </row>
    <row r="238" spans="1:2" x14ac:dyDescent="0.35">
      <c r="A238" s="131" t="s">
        <v>808</v>
      </c>
      <c r="B238" s="132">
        <v>1</v>
      </c>
    </row>
    <row r="239" spans="1:2" x14ac:dyDescent="0.35">
      <c r="A239" s="131" t="s">
        <v>789</v>
      </c>
      <c r="B239" s="132">
        <v>1</v>
      </c>
    </row>
    <row r="240" spans="1:2" x14ac:dyDescent="0.35">
      <c r="A240" s="131" t="s">
        <v>793</v>
      </c>
      <c r="B240" s="132">
        <v>1</v>
      </c>
    </row>
    <row r="241" spans="1:2" x14ac:dyDescent="0.35">
      <c r="A241" s="131" t="s">
        <v>785</v>
      </c>
      <c r="B241" s="132">
        <v>1</v>
      </c>
    </row>
    <row r="242" spans="1:2" x14ac:dyDescent="0.35">
      <c r="A242" s="131" t="s">
        <v>807</v>
      </c>
      <c r="B242" s="132">
        <v>1</v>
      </c>
    </row>
    <row r="243" spans="1:2" x14ac:dyDescent="0.35">
      <c r="A243" s="131" t="s">
        <v>805</v>
      </c>
      <c r="B243" s="132">
        <v>1</v>
      </c>
    </row>
    <row r="244" spans="1:2" x14ac:dyDescent="0.35">
      <c r="A244" s="130" t="s">
        <v>810</v>
      </c>
      <c r="B244" s="132">
        <v>4</v>
      </c>
    </row>
    <row r="245" spans="1:2" x14ac:dyDescent="0.35">
      <c r="A245" s="131" t="s">
        <v>816</v>
      </c>
      <c r="B245" s="132">
        <v>1</v>
      </c>
    </row>
    <row r="246" spans="1:2" x14ac:dyDescent="0.35">
      <c r="A246" s="131" t="s">
        <v>820</v>
      </c>
      <c r="B246" s="132">
        <v>1</v>
      </c>
    </row>
    <row r="247" spans="1:2" x14ac:dyDescent="0.35">
      <c r="A247" s="131" t="s">
        <v>818</v>
      </c>
      <c r="B247" s="132">
        <v>1</v>
      </c>
    </row>
    <row r="248" spans="1:2" x14ac:dyDescent="0.35">
      <c r="A248" s="131" t="s">
        <v>811</v>
      </c>
      <c r="B248" s="132">
        <v>1</v>
      </c>
    </row>
    <row r="249" spans="1:2" x14ac:dyDescent="0.35">
      <c r="A249" s="130" t="s">
        <v>35</v>
      </c>
      <c r="B249" s="132">
        <v>1</v>
      </c>
    </row>
    <row r="250" spans="1:2" x14ac:dyDescent="0.35">
      <c r="A250" s="131" t="s">
        <v>825</v>
      </c>
      <c r="B250" s="132">
        <v>1</v>
      </c>
    </row>
    <row r="251" spans="1:2" x14ac:dyDescent="0.35">
      <c r="A251" s="130" t="s">
        <v>833</v>
      </c>
      <c r="B251" s="132">
        <v>5</v>
      </c>
    </row>
    <row r="252" spans="1:2" x14ac:dyDescent="0.35">
      <c r="A252" s="131" t="s">
        <v>838</v>
      </c>
      <c r="B252" s="132">
        <v>1</v>
      </c>
    </row>
    <row r="253" spans="1:2" x14ac:dyDescent="0.35">
      <c r="A253" s="131" t="s">
        <v>844</v>
      </c>
      <c r="B253" s="132">
        <v>1</v>
      </c>
    </row>
    <row r="254" spans="1:2" x14ac:dyDescent="0.35">
      <c r="A254" s="131" t="s">
        <v>834</v>
      </c>
      <c r="B254" s="132">
        <v>1</v>
      </c>
    </row>
    <row r="255" spans="1:2" x14ac:dyDescent="0.35">
      <c r="A255" s="131" t="s">
        <v>841</v>
      </c>
      <c r="B255" s="132">
        <v>1</v>
      </c>
    </row>
    <row r="256" spans="1:2" x14ac:dyDescent="0.35">
      <c r="A256" s="131" t="s">
        <v>843</v>
      </c>
      <c r="B256" s="132">
        <v>1</v>
      </c>
    </row>
    <row r="257" spans="1:2" x14ac:dyDescent="0.35">
      <c r="A257" s="130" t="s">
        <v>847</v>
      </c>
      <c r="B257" s="132">
        <v>6</v>
      </c>
    </row>
    <row r="258" spans="1:2" x14ac:dyDescent="0.35">
      <c r="A258" s="131" t="s">
        <v>856</v>
      </c>
      <c r="B258" s="132">
        <v>1</v>
      </c>
    </row>
    <row r="259" spans="1:2" x14ac:dyDescent="0.35">
      <c r="A259" s="131" t="s">
        <v>590</v>
      </c>
      <c r="B259" s="132">
        <v>1</v>
      </c>
    </row>
    <row r="260" spans="1:2" x14ac:dyDescent="0.35">
      <c r="A260" s="131" t="s">
        <v>848</v>
      </c>
      <c r="B260" s="132">
        <v>1</v>
      </c>
    </row>
    <row r="261" spans="1:2" x14ac:dyDescent="0.35">
      <c r="A261" s="131" t="s">
        <v>852</v>
      </c>
      <c r="B261" s="132">
        <v>1</v>
      </c>
    </row>
    <row r="262" spans="1:2" x14ac:dyDescent="0.35">
      <c r="A262" s="131" t="s">
        <v>861</v>
      </c>
      <c r="B262" s="132">
        <v>1</v>
      </c>
    </row>
    <row r="263" spans="1:2" x14ac:dyDescent="0.35">
      <c r="A263" s="131" t="s">
        <v>867</v>
      </c>
      <c r="B263" s="132">
        <v>1</v>
      </c>
    </row>
    <row r="264" spans="1:2" x14ac:dyDescent="0.35">
      <c r="A264" s="130" t="s">
        <v>868</v>
      </c>
      <c r="B264" s="132">
        <v>1</v>
      </c>
    </row>
    <row r="265" spans="1:2" x14ac:dyDescent="0.35">
      <c r="A265" s="131" t="s">
        <v>869</v>
      </c>
      <c r="B265" s="132">
        <v>1</v>
      </c>
    </row>
    <row r="266" spans="1:2" x14ac:dyDescent="0.35">
      <c r="A266" s="130" t="s">
        <v>44</v>
      </c>
      <c r="B266" s="132">
        <v>1</v>
      </c>
    </row>
    <row r="267" spans="1:2" x14ac:dyDescent="0.35">
      <c r="A267" s="131" t="s">
        <v>874</v>
      </c>
      <c r="B267" s="132">
        <v>1</v>
      </c>
    </row>
    <row r="268" spans="1:2" x14ac:dyDescent="0.35">
      <c r="A268" s="130" t="s">
        <v>878</v>
      </c>
      <c r="B268" s="132">
        <v>224</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S225"/>
  <sheetViews>
    <sheetView zoomScale="70" zoomScaleNormal="70" workbookViewId="0">
      <selection activeCell="A2" sqref="A2"/>
    </sheetView>
  </sheetViews>
  <sheetFormatPr defaultRowHeight="14.5" x14ac:dyDescent="0.35"/>
  <cols>
    <col min="1" max="1" width="31.6328125" customWidth="1"/>
    <col min="2" max="2" width="45.54296875" customWidth="1"/>
    <col min="3" max="3" width="34.54296875" customWidth="1"/>
    <col min="4" max="4" width="22.36328125" customWidth="1"/>
    <col min="5" max="5" width="46.36328125" customWidth="1"/>
    <col min="6" max="6" width="62.26953125" customWidth="1"/>
    <col min="7" max="7" width="25.7265625" customWidth="1"/>
    <col min="8" max="8" width="37.6328125" customWidth="1"/>
    <col min="9" max="9" width="15.453125" customWidth="1"/>
    <col min="10" max="10" width="23.54296875" customWidth="1"/>
    <col min="11" max="11" width="31.26953125" customWidth="1"/>
    <col min="12" max="12" width="20.7265625" customWidth="1"/>
    <col min="13" max="19" width="20.6328125" customWidth="1"/>
    <col min="20" max="20" width="24.81640625" customWidth="1"/>
    <col min="21" max="21" width="19.08984375" customWidth="1"/>
    <col min="22" max="22" width="21.08984375" customWidth="1"/>
    <col min="23" max="23" width="25.90625" customWidth="1"/>
    <col min="24" max="24" width="20.453125" customWidth="1"/>
    <col min="43" max="44" width="8.7265625" customWidth="1"/>
    <col min="45" max="45" width="8.81640625" customWidth="1"/>
  </cols>
  <sheetData>
    <row r="1" spans="1:45" ht="91.5" x14ac:dyDescent="0.35">
      <c r="A1" s="133" t="s">
        <v>896</v>
      </c>
      <c r="B1" s="3" t="s">
        <v>895</v>
      </c>
      <c r="C1" s="2" t="s">
        <v>894</v>
      </c>
      <c r="D1" s="2" t="s">
        <v>893</v>
      </c>
      <c r="E1" s="2" t="s">
        <v>901</v>
      </c>
      <c r="F1" s="3" t="s">
        <v>902</v>
      </c>
      <c r="G1" s="3" t="s">
        <v>897</v>
      </c>
      <c r="H1" s="3" t="s">
        <v>898</v>
      </c>
      <c r="I1" s="3" t="s">
        <v>899</v>
      </c>
      <c r="J1" s="3" t="s">
        <v>900</v>
      </c>
      <c r="K1" s="3" t="s">
        <v>903</v>
      </c>
      <c r="L1" s="1" t="s">
        <v>881</v>
      </c>
      <c r="M1" s="3" t="s">
        <v>882</v>
      </c>
      <c r="N1" s="3" t="s">
        <v>883</v>
      </c>
      <c r="O1" s="1" t="s">
        <v>884</v>
      </c>
      <c r="P1" s="1" t="s">
        <v>885</v>
      </c>
      <c r="Q1" s="1" t="s">
        <v>886</v>
      </c>
      <c r="R1" s="1" t="s">
        <v>887</v>
      </c>
      <c r="S1" s="1" t="s">
        <v>888</v>
      </c>
      <c r="T1" s="1" t="s">
        <v>890</v>
      </c>
      <c r="U1" s="1" t="s">
        <v>889</v>
      </c>
      <c r="V1" s="1" t="s">
        <v>891</v>
      </c>
      <c r="W1" s="135" t="s">
        <v>0</v>
      </c>
      <c r="X1" s="134" t="s">
        <v>1</v>
      </c>
      <c r="Y1" s="134" t="s">
        <v>2</v>
      </c>
      <c r="Z1" s="134" t="s">
        <v>3</v>
      </c>
      <c r="AA1" s="134" t="s">
        <v>4</v>
      </c>
      <c r="AB1" s="134" t="s">
        <v>5</v>
      </c>
      <c r="AC1" s="134" t="s">
        <v>6</v>
      </c>
      <c r="AD1" s="134" t="s">
        <v>7</v>
      </c>
      <c r="AE1" s="134" t="s">
        <v>8</v>
      </c>
      <c r="AF1" s="134" t="s">
        <v>9</v>
      </c>
      <c r="AG1" s="134" t="s">
        <v>10</v>
      </c>
      <c r="AH1" s="134" t="s">
        <v>11</v>
      </c>
      <c r="AI1" s="134" t="s">
        <v>12</v>
      </c>
      <c r="AJ1" s="134" t="s">
        <v>13</v>
      </c>
      <c r="AK1" s="134" t="s">
        <v>14</v>
      </c>
      <c r="AL1" s="134" t="s">
        <v>15</v>
      </c>
      <c r="AM1" s="134" t="s">
        <v>16</v>
      </c>
      <c r="AN1" s="134" t="s">
        <v>17</v>
      </c>
      <c r="AO1" s="134" t="s">
        <v>18</v>
      </c>
      <c r="AP1" s="134" t="s">
        <v>19</v>
      </c>
      <c r="AQ1" s="134" t="s">
        <v>20</v>
      </c>
      <c r="AR1" s="134" t="s">
        <v>21</v>
      </c>
      <c r="AS1" s="134" t="s">
        <v>22</v>
      </c>
    </row>
    <row r="2" spans="1:45" ht="35.5" x14ac:dyDescent="0.35">
      <c r="A2" s="4" t="s">
        <v>23</v>
      </c>
      <c r="B2" s="5" t="s">
        <v>24</v>
      </c>
      <c r="C2" s="5" t="s">
        <v>25</v>
      </c>
      <c r="D2" s="5" t="s">
        <v>26</v>
      </c>
      <c r="E2" t="s">
        <v>27</v>
      </c>
      <c r="F2" s="5"/>
      <c r="G2" s="5" t="s">
        <v>28</v>
      </c>
      <c r="H2" s="5" t="s">
        <v>29</v>
      </c>
      <c r="I2" s="5"/>
      <c r="J2" s="5" t="s">
        <v>30</v>
      </c>
      <c r="K2" s="6" t="s">
        <v>31</v>
      </c>
      <c r="L2" s="7">
        <v>1200</v>
      </c>
      <c r="M2" s="7">
        <v>240</v>
      </c>
      <c r="N2" s="5"/>
      <c r="O2" s="5">
        <v>0</v>
      </c>
      <c r="P2" s="5">
        <v>0</v>
      </c>
      <c r="Q2" s="5">
        <v>960</v>
      </c>
      <c r="R2" s="5" t="s">
        <v>32</v>
      </c>
      <c r="S2" s="5" t="s">
        <v>33</v>
      </c>
      <c r="T2" s="5" t="s">
        <v>34</v>
      </c>
      <c r="U2" s="5" t="s">
        <v>26</v>
      </c>
      <c r="V2" s="8">
        <v>2020</v>
      </c>
      <c r="W2" s="9" t="s">
        <v>35</v>
      </c>
      <c r="X2" s="10">
        <f>IF(Table1[[#This Row],[Jos kehitteillä, mille vuodelle palvelu sijoitetaan tiekartalla (aikavälillä 2019-2023)?]]="",2019,Table1[[#This Row],[Jos kehitteillä, mille vuodelle palvelu sijoitetaan tiekartalla (aikavälillä 2019-2023)?]])</f>
        <v>2019</v>
      </c>
      <c r="Y2" s="10"/>
      <c r="Z2" s="10"/>
      <c r="AA2" s="10"/>
      <c r="AB2" s="10"/>
      <c r="AC2" s="10"/>
      <c r="AD2" s="10" t="s">
        <v>26</v>
      </c>
      <c r="AE2" s="10"/>
      <c r="AF2" s="10"/>
      <c r="AG2" s="10"/>
      <c r="AH2" s="10"/>
      <c r="AI2" s="10"/>
      <c r="AJ2" s="10"/>
      <c r="AK2" s="10"/>
      <c r="AL2" s="10"/>
      <c r="AM2" s="10"/>
      <c r="AN2" s="10"/>
      <c r="AO2" s="10"/>
      <c r="AP2" s="10" t="s">
        <v>26</v>
      </c>
      <c r="AQ2" s="10"/>
      <c r="AR2" s="10"/>
      <c r="AS2" s="10"/>
    </row>
    <row r="3" spans="1:45" ht="35.5" x14ac:dyDescent="0.35">
      <c r="A3" s="4" t="s">
        <v>36</v>
      </c>
      <c r="B3" s="5" t="s">
        <v>37</v>
      </c>
      <c r="C3" s="5" t="s">
        <v>38</v>
      </c>
      <c r="D3" s="5" t="s">
        <v>26</v>
      </c>
      <c r="E3" s="5" t="s">
        <v>39</v>
      </c>
      <c r="F3" s="5"/>
      <c r="G3" s="5" t="s">
        <v>40</v>
      </c>
      <c r="H3" s="5" t="s">
        <v>29</v>
      </c>
      <c r="I3" s="5"/>
      <c r="J3" s="5" t="s">
        <v>30</v>
      </c>
      <c r="K3" s="6" t="s">
        <v>41</v>
      </c>
      <c r="L3" s="7">
        <v>9500</v>
      </c>
      <c r="M3" s="5">
        <v>4000</v>
      </c>
      <c r="N3" s="5"/>
      <c r="O3" s="5">
        <v>1500</v>
      </c>
      <c r="P3" s="5">
        <v>0</v>
      </c>
      <c r="Q3" s="5">
        <v>4000</v>
      </c>
      <c r="R3" s="5" t="s">
        <v>42</v>
      </c>
      <c r="S3" s="5" t="s">
        <v>43</v>
      </c>
      <c r="T3" s="5" t="s">
        <v>34</v>
      </c>
      <c r="U3" s="5" t="s">
        <v>26</v>
      </c>
      <c r="V3" s="5">
        <v>2021</v>
      </c>
      <c r="W3" s="9" t="s">
        <v>44</v>
      </c>
      <c r="X3" s="10">
        <f>IF(Table1[[#This Row],[Jos kehitteillä, mille vuodelle palvelu sijoitetaan tiekartalla (aikavälillä 2019-2023)?]]="",2019,Table1[[#This Row],[Jos kehitteillä, mille vuodelle palvelu sijoitetaan tiekartalla (aikavälillä 2019-2023)?]])</f>
        <v>2019</v>
      </c>
      <c r="Y3" s="10"/>
      <c r="Z3" s="10" t="s">
        <v>26</v>
      </c>
      <c r="AA3" s="10"/>
      <c r="AB3" s="10"/>
      <c r="AC3" s="10"/>
      <c r="AD3" s="10" t="s">
        <v>26</v>
      </c>
      <c r="AE3" s="10"/>
      <c r="AF3" s="10"/>
      <c r="AG3" s="10"/>
      <c r="AH3" s="10"/>
      <c r="AI3" s="10"/>
      <c r="AJ3" s="10"/>
      <c r="AK3" s="10"/>
      <c r="AL3" s="10"/>
      <c r="AM3" s="10"/>
      <c r="AN3" s="10"/>
      <c r="AO3" s="10"/>
      <c r="AP3" s="10"/>
      <c r="AQ3" s="10"/>
      <c r="AR3" s="10"/>
      <c r="AS3" s="10"/>
    </row>
    <row r="4" spans="1:45" ht="93" x14ac:dyDescent="0.35">
      <c r="A4" s="4" t="s">
        <v>36</v>
      </c>
      <c r="B4" s="5" t="s">
        <v>45</v>
      </c>
      <c r="C4" s="5" t="s">
        <v>46</v>
      </c>
      <c r="D4" s="5" t="s">
        <v>26</v>
      </c>
      <c r="E4" s="5"/>
      <c r="F4" s="5" t="s">
        <v>47</v>
      </c>
      <c r="G4" s="5" t="s">
        <v>48</v>
      </c>
      <c r="H4" s="5" t="s">
        <v>29</v>
      </c>
      <c r="I4" s="5"/>
      <c r="J4" s="5" t="s">
        <v>30</v>
      </c>
      <c r="K4" s="6" t="s">
        <v>49</v>
      </c>
      <c r="L4" s="7">
        <v>550</v>
      </c>
      <c r="M4" s="5">
        <v>150</v>
      </c>
      <c r="N4" s="5">
        <v>300</v>
      </c>
      <c r="O4" s="5">
        <v>100</v>
      </c>
      <c r="P4" s="5">
        <v>0</v>
      </c>
      <c r="Q4" s="5"/>
      <c r="R4" s="5"/>
      <c r="S4" s="5" t="s">
        <v>43</v>
      </c>
      <c r="T4" s="5" t="s">
        <v>34</v>
      </c>
      <c r="U4" s="5" t="s">
        <v>26</v>
      </c>
      <c r="V4" s="5">
        <v>2021</v>
      </c>
      <c r="W4" s="9" t="s">
        <v>44</v>
      </c>
      <c r="X4" s="10">
        <f>IF(Table1[[#This Row],[Jos kehitteillä, mille vuodelle palvelu sijoitetaan tiekartalla (aikavälillä 2019-2023)?]]="",2019,Table1[[#This Row],[Jos kehitteillä, mille vuodelle palvelu sijoitetaan tiekartalla (aikavälillä 2019-2023)?]])</f>
        <v>2019</v>
      </c>
      <c r="Y4" s="10"/>
      <c r="Z4" s="10"/>
      <c r="AA4" s="10"/>
      <c r="AB4" s="10"/>
      <c r="AC4" s="10"/>
      <c r="AD4" s="10"/>
      <c r="AE4" s="10"/>
      <c r="AF4" s="10"/>
      <c r="AG4" s="10"/>
      <c r="AH4" s="10"/>
      <c r="AI4" s="10"/>
      <c r="AJ4" s="10"/>
      <c r="AK4" s="10"/>
      <c r="AL4" s="10"/>
      <c r="AM4" s="10" t="s">
        <v>26</v>
      </c>
      <c r="AN4" s="10"/>
      <c r="AO4" s="10" t="s">
        <v>26</v>
      </c>
      <c r="AP4" s="10" t="s">
        <v>26</v>
      </c>
      <c r="AQ4" s="10"/>
      <c r="AR4" s="10"/>
      <c r="AS4" s="10"/>
    </row>
    <row r="5" spans="1:45" ht="35.5" x14ac:dyDescent="0.35">
      <c r="A5" s="4" t="s">
        <v>36</v>
      </c>
      <c r="B5" s="5" t="s">
        <v>50</v>
      </c>
      <c r="C5" s="5" t="s">
        <v>51</v>
      </c>
      <c r="D5" s="5" t="s">
        <v>26</v>
      </c>
      <c r="E5" s="5" t="s">
        <v>52</v>
      </c>
      <c r="F5" s="5"/>
      <c r="G5" s="5" t="s">
        <v>48</v>
      </c>
      <c r="H5" s="5" t="s">
        <v>29</v>
      </c>
      <c r="I5" s="5"/>
      <c r="J5" s="5" t="s">
        <v>30</v>
      </c>
      <c r="K5" s="6" t="s">
        <v>53</v>
      </c>
      <c r="L5" s="7">
        <v>3500</v>
      </c>
      <c r="M5" s="5">
        <v>2500</v>
      </c>
      <c r="N5" s="5"/>
      <c r="O5" s="5">
        <v>500</v>
      </c>
      <c r="P5" s="5">
        <v>15</v>
      </c>
      <c r="Q5" s="5">
        <v>300</v>
      </c>
      <c r="R5" s="5" t="s">
        <v>54</v>
      </c>
      <c r="S5" s="5" t="s">
        <v>43</v>
      </c>
      <c r="T5" s="5" t="s">
        <v>34</v>
      </c>
      <c r="U5" s="5" t="s">
        <v>26</v>
      </c>
      <c r="V5" s="5">
        <v>2021</v>
      </c>
      <c r="W5" s="9" t="s">
        <v>44</v>
      </c>
      <c r="X5" s="10">
        <f>IF(Table1[[#This Row],[Jos kehitteillä, mille vuodelle palvelu sijoitetaan tiekartalla (aikavälillä 2019-2023)?]]="",2019,Table1[[#This Row],[Jos kehitteillä, mille vuodelle palvelu sijoitetaan tiekartalla (aikavälillä 2019-2023)?]])</f>
        <v>2019</v>
      </c>
      <c r="Y5" s="10"/>
      <c r="Z5" s="10"/>
      <c r="AA5" s="10"/>
      <c r="AB5" s="10"/>
      <c r="AC5" s="10"/>
      <c r="AD5" s="10"/>
      <c r="AE5" s="10"/>
      <c r="AF5" s="10"/>
      <c r="AG5" s="10"/>
      <c r="AH5" s="10"/>
      <c r="AI5" s="10"/>
      <c r="AJ5" s="10"/>
      <c r="AK5" s="10"/>
      <c r="AL5" s="10" t="s">
        <v>26</v>
      </c>
      <c r="AM5" s="10"/>
      <c r="AN5" s="10"/>
      <c r="AO5" s="10"/>
      <c r="AP5" s="10" t="s">
        <v>26</v>
      </c>
      <c r="AQ5" s="10" t="s">
        <v>26</v>
      </c>
      <c r="AR5" s="10" t="s">
        <v>26</v>
      </c>
      <c r="AS5" s="10"/>
    </row>
    <row r="6" spans="1:45" x14ac:dyDescent="0.35">
      <c r="A6" s="4" t="s">
        <v>36</v>
      </c>
      <c r="B6" s="5" t="s">
        <v>55</v>
      </c>
      <c r="C6" s="5" t="s">
        <v>51</v>
      </c>
      <c r="D6" s="5" t="s">
        <v>26</v>
      </c>
      <c r="E6" s="5" t="s">
        <v>56</v>
      </c>
      <c r="F6" s="5"/>
      <c r="G6" s="5" t="s">
        <v>48</v>
      </c>
      <c r="H6" s="5" t="s">
        <v>29</v>
      </c>
      <c r="I6" s="5"/>
      <c r="J6" s="5" t="s">
        <v>30</v>
      </c>
      <c r="K6" s="6" t="s">
        <v>57</v>
      </c>
      <c r="L6" s="7">
        <v>1000</v>
      </c>
      <c r="M6" s="5">
        <v>500</v>
      </c>
      <c r="N6" s="5"/>
      <c r="O6" s="5">
        <v>300</v>
      </c>
      <c r="P6" s="5">
        <v>20</v>
      </c>
      <c r="Q6" s="5">
        <v>200</v>
      </c>
      <c r="R6" s="5"/>
      <c r="S6" s="5" t="s">
        <v>43</v>
      </c>
      <c r="T6" s="5" t="s">
        <v>34</v>
      </c>
      <c r="U6" s="5" t="s">
        <v>26</v>
      </c>
      <c r="V6" s="5">
        <v>2021</v>
      </c>
      <c r="W6" s="9" t="s">
        <v>44</v>
      </c>
      <c r="X6" s="10">
        <f>IF(Table1[[#This Row],[Jos kehitteillä, mille vuodelle palvelu sijoitetaan tiekartalla (aikavälillä 2019-2023)?]]="",2019,Table1[[#This Row],[Jos kehitteillä, mille vuodelle palvelu sijoitetaan tiekartalla (aikavälillä 2019-2023)?]])</f>
        <v>2019</v>
      </c>
      <c r="Y6" s="10"/>
      <c r="Z6" s="10"/>
      <c r="AA6" s="10"/>
      <c r="AB6" s="10"/>
      <c r="AC6" s="10"/>
      <c r="AD6" s="10"/>
      <c r="AE6" s="10"/>
      <c r="AF6" s="10"/>
      <c r="AG6" s="10"/>
      <c r="AH6" s="10"/>
      <c r="AI6" s="10"/>
      <c r="AJ6" s="10"/>
      <c r="AK6" s="10"/>
      <c r="AL6" s="10" t="s">
        <v>26</v>
      </c>
      <c r="AM6" s="10"/>
      <c r="AN6" s="10"/>
      <c r="AO6" s="10"/>
      <c r="AP6" s="10" t="s">
        <v>26</v>
      </c>
      <c r="AQ6" s="10" t="s">
        <v>26</v>
      </c>
      <c r="AR6" s="10" t="s">
        <v>26</v>
      </c>
      <c r="AS6" s="10"/>
    </row>
    <row r="7" spans="1:45" ht="35.5" x14ac:dyDescent="0.35">
      <c r="A7" s="4" t="s">
        <v>36</v>
      </c>
      <c r="B7" s="5" t="s">
        <v>58</v>
      </c>
      <c r="C7" s="5" t="s">
        <v>59</v>
      </c>
      <c r="D7" s="5" t="s">
        <v>26</v>
      </c>
      <c r="E7" s="5" t="s">
        <v>60</v>
      </c>
      <c r="F7" s="5" t="s">
        <v>61</v>
      </c>
      <c r="G7" s="5" t="s">
        <v>28</v>
      </c>
      <c r="H7" s="5" t="s">
        <v>29</v>
      </c>
      <c r="I7" s="5"/>
      <c r="J7" s="5" t="s">
        <v>30</v>
      </c>
      <c r="K7" s="6" t="s">
        <v>62</v>
      </c>
      <c r="L7" s="7">
        <v>40000</v>
      </c>
      <c r="M7" s="5">
        <v>40000</v>
      </c>
      <c r="N7" s="5">
        <v>100</v>
      </c>
      <c r="O7" s="5">
        <v>100</v>
      </c>
      <c r="P7" s="5">
        <v>0</v>
      </c>
      <c r="Q7" s="5"/>
      <c r="R7" s="5"/>
      <c r="S7" s="5" t="s">
        <v>43</v>
      </c>
      <c r="T7" s="5" t="s">
        <v>26</v>
      </c>
      <c r="U7" s="5"/>
      <c r="V7" s="5"/>
      <c r="W7" s="9" t="s">
        <v>44</v>
      </c>
      <c r="X7" s="10">
        <f>IF(Table1[[#This Row],[Jos kehitteillä, mille vuodelle palvelu sijoitetaan tiekartalla (aikavälillä 2019-2023)?]]="",2019,Table1[[#This Row],[Jos kehitteillä, mille vuodelle palvelu sijoitetaan tiekartalla (aikavälillä 2019-2023)?]])</f>
        <v>2019</v>
      </c>
      <c r="Y7" s="10"/>
      <c r="Z7" s="10"/>
      <c r="AA7" s="10"/>
      <c r="AB7" s="10"/>
      <c r="AC7" s="10"/>
      <c r="AD7" s="10" t="s">
        <v>26</v>
      </c>
      <c r="AE7" s="10"/>
      <c r="AF7" s="10"/>
      <c r="AG7" s="10"/>
      <c r="AH7" s="10"/>
      <c r="AI7" s="10"/>
      <c r="AJ7" s="10"/>
      <c r="AK7" s="10"/>
      <c r="AL7" s="10" t="s">
        <v>26</v>
      </c>
      <c r="AM7" s="10"/>
      <c r="AN7" s="10"/>
      <c r="AO7" s="10"/>
      <c r="AP7" s="10" t="s">
        <v>26</v>
      </c>
      <c r="AQ7" s="10" t="s">
        <v>26</v>
      </c>
      <c r="AR7" s="10" t="s">
        <v>26</v>
      </c>
      <c r="AS7" s="10"/>
    </row>
    <row r="8" spans="1:45" ht="35.5" x14ac:dyDescent="0.35">
      <c r="A8" s="11" t="s">
        <v>63</v>
      </c>
      <c r="B8" s="12" t="s">
        <v>64</v>
      </c>
      <c r="C8" s="13" t="s">
        <v>65</v>
      </c>
      <c r="D8" s="13" t="s">
        <v>26</v>
      </c>
      <c r="E8" s="13" t="s">
        <v>66</v>
      </c>
      <c r="F8" s="14" t="s">
        <v>67</v>
      </c>
      <c r="G8" s="13" t="s">
        <v>48</v>
      </c>
      <c r="H8" s="13" t="s">
        <v>68</v>
      </c>
      <c r="I8" s="8">
        <v>2019</v>
      </c>
      <c r="J8" s="16" t="s">
        <v>69</v>
      </c>
      <c r="K8" s="17" t="s">
        <v>70</v>
      </c>
      <c r="L8" s="13">
        <v>1000</v>
      </c>
      <c r="M8" s="13">
        <v>1000</v>
      </c>
      <c r="N8" s="13"/>
      <c r="O8" s="13"/>
      <c r="P8" s="13"/>
      <c r="Q8" s="13"/>
      <c r="R8" s="13"/>
      <c r="S8" s="5" t="s">
        <v>43</v>
      </c>
      <c r="T8" s="13" t="s">
        <v>34</v>
      </c>
      <c r="U8" s="13" t="s">
        <v>34</v>
      </c>
      <c r="V8" s="13"/>
      <c r="W8" s="18" t="s">
        <v>71</v>
      </c>
      <c r="X8" s="10">
        <f>IF(Table1[[#This Row],[Jos kehitteillä, mille vuodelle palvelu sijoitetaan tiekartalla (aikavälillä 2019-2023)?]]="",2019,Table1[[#This Row],[Jos kehitteillä, mille vuodelle palvelu sijoitetaan tiekartalla (aikavälillä 2019-2023)?]])</f>
        <v>2019</v>
      </c>
      <c r="Y8" s="10"/>
      <c r="Z8" s="10"/>
      <c r="AA8" s="10"/>
      <c r="AB8" s="10"/>
      <c r="AC8" s="10"/>
      <c r="AD8" s="10"/>
      <c r="AE8" s="10"/>
      <c r="AF8" s="10"/>
      <c r="AG8" s="10"/>
      <c r="AH8" s="10"/>
      <c r="AI8" s="10"/>
      <c r="AJ8" s="10"/>
      <c r="AK8" s="10"/>
      <c r="AL8" s="10"/>
      <c r="AM8" s="10"/>
      <c r="AN8" s="10"/>
      <c r="AO8" s="10"/>
      <c r="AP8" s="10"/>
      <c r="AQ8" s="10" t="s">
        <v>26</v>
      </c>
      <c r="AR8" s="10"/>
      <c r="AS8" s="10" t="s">
        <v>26</v>
      </c>
    </row>
    <row r="9" spans="1:45" ht="47" x14ac:dyDescent="0.35">
      <c r="A9" s="11" t="s">
        <v>63</v>
      </c>
      <c r="B9" s="12" t="s">
        <v>72</v>
      </c>
      <c r="C9" s="13" t="s">
        <v>65</v>
      </c>
      <c r="D9" s="13" t="s">
        <v>26</v>
      </c>
      <c r="E9" s="13" t="s">
        <v>66</v>
      </c>
      <c r="F9" s="14" t="s">
        <v>73</v>
      </c>
      <c r="G9" s="13" t="s">
        <v>48</v>
      </c>
      <c r="H9" s="13" t="s">
        <v>68</v>
      </c>
      <c r="I9" s="8">
        <v>2019</v>
      </c>
      <c r="J9" s="16" t="s">
        <v>69</v>
      </c>
      <c r="K9" s="17" t="s">
        <v>74</v>
      </c>
      <c r="L9" s="13">
        <v>10000</v>
      </c>
      <c r="M9" s="13">
        <v>10000</v>
      </c>
      <c r="N9" s="13"/>
      <c r="O9" s="13"/>
      <c r="P9" s="13"/>
      <c r="Q9" s="13"/>
      <c r="R9" s="13"/>
      <c r="S9" s="5" t="s">
        <v>43</v>
      </c>
      <c r="T9" s="13" t="s">
        <v>34</v>
      </c>
      <c r="U9" s="13" t="s">
        <v>26</v>
      </c>
      <c r="V9" s="5">
        <v>2019</v>
      </c>
      <c r="W9" s="18" t="s">
        <v>71</v>
      </c>
      <c r="X9" s="10">
        <f>IF(Table1[[#This Row],[Jos kehitteillä, mille vuodelle palvelu sijoitetaan tiekartalla (aikavälillä 2019-2023)?]]="",2019,Table1[[#This Row],[Jos kehitteillä, mille vuodelle palvelu sijoitetaan tiekartalla (aikavälillä 2019-2023)?]])</f>
        <v>2019</v>
      </c>
      <c r="Y9" s="10"/>
      <c r="Z9" s="10"/>
      <c r="AA9" s="10"/>
      <c r="AB9" s="10"/>
      <c r="AC9" s="10"/>
      <c r="AD9" s="10"/>
      <c r="AE9" s="10"/>
      <c r="AF9" s="10"/>
      <c r="AG9" s="10"/>
      <c r="AH9" s="10"/>
      <c r="AI9" s="10"/>
      <c r="AJ9" s="10"/>
      <c r="AK9" s="10"/>
      <c r="AL9" s="10"/>
      <c r="AM9" s="10"/>
      <c r="AN9" s="10"/>
      <c r="AO9" s="10"/>
      <c r="AP9" s="10"/>
      <c r="AQ9" s="10" t="s">
        <v>26</v>
      </c>
      <c r="AR9" s="10" t="s">
        <v>26</v>
      </c>
      <c r="AS9" s="10" t="s">
        <v>26</v>
      </c>
    </row>
    <row r="10" spans="1:45" ht="24" x14ac:dyDescent="0.35">
      <c r="A10" s="19" t="s">
        <v>63</v>
      </c>
      <c r="B10" s="20" t="s">
        <v>75</v>
      </c>
      <c r="C10" s="5" t="s">
        <v>76</v>
      </c>
      <c r="D10" s="21" t="s">
        <v>26</v>
      </c>
      <c r="E10" s="5" t="s">
        <v>77</v>
      </c>
      <c r="F10" s="21" t="s">
        <v>78</v>
      </c>
      <c r="G10" s="21" t="s">
        <v>48</v>
      </c>
      <c r="H10" s="8" t="s">
        <v>68</v>
      </c>
      <c r="I10" s="8">
        <v>2020</v>
      </c>
      <c r="J10" s="16" t="s">
        <v>69</v>
      </c>
      <c r="K10" s="22" t="s">
        <v>79</v>
      </c>
      <c r="L10" s="8"/>
      <c r="M10" s="8"/>
      <c r="N10" s="8"/>
      <c r="O10" s="8"/>
      <c r="P10" s="8"/>
      <c r="Q10" s="8"/>
      <c r="R10" s="8"/>
      <c r="S10" s="5"/>
      <c r="T10" s="8"/>
      <c r="U10" s="8"/>
      <c r="V10" s="8"/>
      <c r="W10" s="18" t="s">
        <v>71</v>
      </c>
      <c r="X10" s="10">
        <f>IF(Table1[[#This Row],[Jos kehitteillä, mille vuodelle palvelu sijoitetaan tiekartalla (aikavälillä 2019-2023)?]]="",2019,Table1[[#This Row],[Jos kehitteillä, mille vuodelle palvelu sijoitetaan tiekartalla (aikavälillä 2019-2023)?]])</f>
        <v>2020</v>
      </c>
      <c r="Y10" s="10"/>
      <c r="Z10" s="10"/>
      <c r="AA10" s="10"/>
      <c r="AB10" s="10"/>
      <c r="AC10" s="10"/>
      <c r="AD10" s="10"/>
      <c r="AE10" s="10"/>
      <c r="AF10" s="10"/>
      <c r="AG10" s="10"/>
      <c r="AH10" s="10"/>
      <c r="AI10" s="10"/>
      <c r="AJ10" s="10"/>
      <c r="AK10" s="10"/>
      <c r="AL10" s="10"/>
      <c r="AM10" s="10"/>
      <c r="AN10" s="10" t="s">
        <v>26</v>
      </c>
      <c r="AO10" s="10"/>
      <c r="AP10" s="10"/>
      <c r="AQ10" s="10" t="s">
        <v>26</v>
      </c>
      <c r="AR10" s="10"/>
      <c r="AS10" s="10" t="s">
        <v>26</v>
      </c>
    </row>
    <row r="11" spans="1:45" ht="24" x14ac:dyDescent="0.35">
      <c r="A11" s="23" t="s">
        <v>63</v>
      </c>
      <c r="B11" s="8" t="s">
        <v>80</v>
      </c>
      <c r="C11" s="5" t="s">
        <v>81</v>
      </c>
      <c r="D11" s="8" t="s">
        <v>26</v>
      </c>
      <c r="E11" s="8"/>
      <c r="F11" s="24" t="s">
        <v>82</v>
      </c>
      <c r="G11" s="8" t="s">
        <v>48</v>
      </c>
      <c r="H11" s="8" t="s">
        <v>68</v>
      </c>
      <c r="I11" s="8">
        <v>2021</v>
      </c>
      <c r="J11" s="16" t="s">
        <v>69</v>
      </c>
      <c r="K11" s="22" t="s">
        <v>79</v>
      </c>
      <c r="L11" s="8"/>
      <c r="M11" s="8"/>
      <c r="N11" s="8"/>
      <c r="O11" s="8"/>
      <c r="P11" s="8"/>
      <c r="Q11" s="8"/>
      <c r="R11" s="8"/>
      <c r="S11" s="5"/>
      <c r="T11" s="8"/>
      <c r="U11" s="8"/>
      <c r="V11" s="8"/>
      <c r="W11" s="18" t="s">
        <v>71</v>
      </c>
      <c r="X11" s="10">
        <f>IF(Table1[[#This Row],[Jos kehitteillä, mille vuodelle palvelu sijoitetaan tiekartalla (aikavälillä 2019-2023)?]]="",2019,Table1[[#This Row],[Jos kehitteillä, mille vuodelle palvelu sijoitetaan tiekartalla (aikavälillä 2019-2023)?]])</f>
        <v>2021</v>
      </c>
      <c r="Y11" s="10"/>
      <c r="Z11" s="10"/>
      <c r="AA11" s="10"/>
      <c r="AB11" s="10"/>
      <c r="AC11" s="10"/>
      <c r="AD11" s="10"/>
      <c r="AE11" s="10"/>
      <c r="AF11" s="10"/>
      <c r="AG11" s="10"/>
      <c r="AH11" s="10"/>
      <c r="AI11" s="10"/>
      <c r="AJ11" s="10"/>
      <c r="AK11" s="10"/>
      <c r="AL11" s="10"/>
      <c r="AM11" s="10"/>
      <c r="AN11" s="10" t="s">
        <v>26</v>
      </c>
      <c r="AO11" s="10"/>
      <c r="AP11" s="10"/>
      <c r="AQ11" s="10" t="s">
        <v>26</v>
      </c>
      <c r="AR11" s="10"/>
      <c r="AS11" s="10" t="s">
        <v>26</v>
      </c>
    </row>
    <row r="12" spans="1:45" ht="24" x14ac:dyDescent="0.35">
      <c r="A12" s="23" t="s">
        <v>63</v>
      </c>
      <c r="B12" s="21" t="s">
        <v>83</v>
      </c>
      <c r="C12" s="5" t="s">
        <v>84</v>
      </c>
      <c r="D12" s="21" t="s">
        <v>26</v>
      </c>
      <c r="E12" s="5" t="s">
        <v>85</v>
      </c>
      <c r="F12" s="21"/>
      <c r="G12" s="21" t="s">
        <v>48</v>
      </c>
      <c r="H12" s="8" t="s">
        <v>29</v>
      </c>
      <c r="I12" s="8"/>
      <c r="J12" s="5" t="s">
        <v>30</v>
      </c>
      <c r="K12" s="22" t="s">
        <v>86</v>
      </c>
      <c r="L12" s="8"/>
      <c r="M12" s="8"/>
      <c r="N12" s="8"/>
      <c r="O12" s="8"/>
      <c r="P12" s="8"/>
      <c r="Q12" s="8"/>
      <c r="R12" s="8"/>
      <c r="S12" s="5"/>
      <c r="T12" s="8"/>
      <c r="U12" s="8"/>
      <c r="V12" s="8"/>
      <c r="W12" s="18" t="s">
        <v>71</v>
      </c>
      <c r="X12" s="10">
        <f>IF(Table1[[#This Row],[Jos kehitteillä, mille vuodelle palvelu sijoitetaan tiekartalla (aikavälillä 2019-2023)?]]="",2019,Table1[[#This Row],[Jos kehitteillä, mille vuodelle palvelu sijoitetaan tiekartalla (aikavälillä 2019-2023)?]])</f>
        <v>2019</v>
      </c>
      <c r="Y12" s="10"/>
      <c r="Z12" s="10"/>
      <c r="AA12" s="10"/>
      <c r="AB12" s="10"/>
      <c r="AC12" s="10"/>
      <c r="AD12" s="10"/>
      <c r="AE12" s="10"/>
      <c r="AF12" s="10"/>
      <c r="AG12" s="10"/>
      <c r="AH12" s="10"/>
      <c r="AI12" s="10"/>
      <c r="AJ12" s="10"/>
      <c r="AK12" s="10"/>
      <c r="AL12" s="10"/>
      <c r="AM12" s="10"/>
      <c r="AN12" s="10"/>
      <c r="AO12" s="10"/>
      <c r="AP12" s="10"/>
      <c r="AQ12" s="10" t="s">
        <v>26</v>
      </c>
      <c r="AR12" s="10"/>
      <c r="AS12" s="10" t="s">
        <v>26</v>
      </c>
    </row>
    <row r="13" spans="1:45" x14ac:dyDescent="0.35">
      <c r="A13" s="23" t="s">
        <v>63</v>
      </c>
      <c r="B13" s="21" t="s">
        <v>87</v>
      </c>
      <c r="C13" s="5" t="s">
        <v>88</v>
      </c>
      <c r="D13" s="21" t="s">
        <v>26</v>
      </c>
      <c r="E13" s="5" t="s">
        <v>89</v>
      </c>
      <c r="F13" s="21"/>
      <c r="G13" s="21" t="s">
        <v>48</v>
      </c>
      <c r="H13" s="8" t="s">
        <v>29</v>
      </c>
      <c r="I13" s="8"/>
      <c r="J13" s="5" t="s">
        <v>30</v>
      </c>
      <c r="K13" s="22" t="s">
        <v>90</v>
      </c>
      <c r="L13" s="8"/>
      <c r="M13" s="8"/>
      <c r="N13" s="8"/>
      <c r="O13" s="8"/>
      <c r="P13" s="8"/>
      <c r="Q13" s="8"/>
      <c r="R13" s="8"/>
      <c r="S13" s="5"/>
      <c r="T13" s="8"/>
      <c r="U13" s="8"/>
      <c r="V13" s="8"/>
      <c r="W13" s="18" t="s">
        <v>71</v>
      </c>
      <c r="X13" s="10">
        <f>IF(Table1[[#This Row],[Jos kehitteillä, mille vuodelle palvelu sijoitetaan tiekartalla (aikavälillä 2019-2023)?]]="",2019,Table1[[#This Row],[Jos kehitteillä, mille vuodelle palvelu sijoitetaan tiekartalla (aikavälillä 2019-2023)?]])</f>
        <v>2019</v>
      </c>
      <c r="Y13" s="10"/>
      <c r="Z13" s="10"/>
      <c r="AA13" s="10"/>
      <c r="AB13" s="10"/>
      <c r="AC13" s="10"/>
      <c r="AD13" s="10"/>
      <c r="AE13" s="10"/>
      <c r="AF13" s="10"/>
      <c r="AG13" s="10"/>
      <c r="AH13" s="10"/>
      <c r="AI13" s="10"/>
      <c r="AJ13" s="10"/>
      <c r="AK13" s="10"/>
      <c r="AL13" s="10"/>
      <c r="AM13" s="10"/>
      <c r="AN13" s="10"/>
      <c r="AO13" s="10"/>
      <c r="AP13" s="10"/>
      <c r="AQ13" s="10"/>
      <c r="AR13" s="10"/>
      <c r="AS13" s="10" t="s">
        <v>26</v>
      </c>
    </row>
    <row r="14" spans="1:45" x14ac:dyDescent="0.35">
      <c r="A14" s="23" t="s">
        <v>63</v>
      </c>
      <c r="B14" s="21" t="s">
        <v>91</v>
      </c>
      <c r="C14" s="5" t="s">
        <v>92</v>
      </c>
      <c r="D14" s="21" t="s">
        <v>26</v>
      </c>
      <c r="E14" s="21"/>
      <c r="F14" s="21" t="s">
        <v>93</v>
      </c>
      <c r="G14" s="21" t="s">
        <v>48</v>
      </c>
      <c r="H14" s="8" t="s">
        <v>68</v>
      </c>
      <c r="I14" s="8">
        <v>2019</v>
      </c>
      <c r="J14" s="16" t="s">
        <v>69</v>
      </c>
      <c r="K14" s="22" t="s">
        <v>90</v>
      </c>
      <c r="L14" s="8"/>
      <c r="M14" s="8"/>
      <c r="N14" s="8"/>
      <c r="O14" s="8"/>
      <c r="P14" s="8"/>
      <c r="Q14" s="8"/>
      <c r="R14" s="8"/>
      <c r="S14" s="5"/>
      <c r="T14" s="8"/>
      <c r="U14" s="8"/>
      <c r="V14" s="8"/>
      <c r="W14" s="18" t="s">
        <v>71</v>
      </c>
      <c r="X14" s="10">
        <f>IF(Table1[[#This Row],[Jos kehitteillä, mille vuodelle palvelu sijoitetaan tiekartalla (aikavälillä 2019-2023)?]]="",2019,Table1[[#This Row],[Jos kehitteillä, mille vuodelle palvelu sijoitetaan tiekartalla (aikavälillä 2019-2023)?]])</f>
        <v>2019</v>
      </c>
      <c r="Y14" s="10"/>
      <c r="Z14" s="10"/>
      <c r="AA14" s="10"/>
      <c r="AB14" s="10"/>
      <c r="AC14" s="10"/>
      <c r="AD14" s="10"/>
      <c r="AE14" s="10"/>
      <c r="AF14" s="10"/>
      <c r="AG14" s="10"/>
      <c r="AH14" s="10"/>
      <c r="AI14" s="10"/>
      <c r="AJ14" s="10"/>
      <c r="AK14" s="10"/>
      <c r="AL14" s="10"/>
      <c r="AM14" s="10"/>
      <c r="AN14" s="10"/>
      <c r="AO14" s="10"/>
      <c r="AP14" s="10"/>
      <c r="AQ14" s="10"/>
      <c r="AR14" s="10"/>
      <c r="AS14" s="10" t="s">
        <v>26</v>
      </c>
    </row>
    <row r="15" spans="1:45" ht="24" x14ac:dyDescent="0.35">
      <c r="A15" s="23" t="s">
        <v>63</v>
      </c>
      <c r="B15" s="21" t="s">
        <v>94</v>
      </c>
      <c r="C15" s="5" t="s">
        <v>95</v>
      </c>
      <c r="D15" s="21" t="s">
        <v>26</v>
      </c>
      <c r="E15" s="21"/>
      <c r="F15" s="21" t="s">
        <v>96</v>
      </c>
      <c r="G15" s="21" t="s">
        <v>48</v>
      </c>
      <c r="H15" s="8" t="s">
        <v>68</v>
      </c>
      <c r="I15" s="8">
        <v>2019</v>
      </c>
      <c r="J15" s="16" t="s">
        <v>69</v>
      </c>
      <c r="K15" s="22" t="s">
        <v>97</v>
      </c>
      <c r="L15" s="8"/>
      <c r="M15" s="8"/>
      <c r="N15" s="8"/>
      <c r="O15" s="8"/>
      <c r="P15" s="8"/>
      <c r="Q15" s="8"/>
      <c r="R15" s="8"/>
      <c r="S15" s="5"/>
      <c r="T15" s="8" t="s">
        <v>34</v>
      </c>
      <c r="U15" s="8" t="s">
        <v>26</v>
      </c>
      <c r="V15" s="8">
        <v>2020</v>
      </c>
      <c r="W15" s="18" t="s">
        <v>71</v>
      </c>
      <c r="X15" s="10">
        <f>IF(Table1[[#This Row],[Jos kehitteillä, mille vuodelle palvelu sijoitetaan tiekartalla (aikavälillä 2019-2023)?]]="",2019,Table1[[#This Row],[Jos kehitteillä, mille vuodelle palvelu sijoitetaan tiekartalla (aikavälillä 2019-2023)?]])</f>
        <v>2019</v>
      </c>
      <c r="Y15" s="10"/>
      <c r="Z15" s="10"/>
      <c r="AA15" s="10"/>
      <c r="AB15" s="10"/>
      <c r="AC15" s="10"/>
      <c r="AD15" s="10"/>
      <c r="AE15" s="10"/>
      <c r="AF15" s="10"/>
      <c r="AG15" s="10"/>
      <c r="AH15" s="10"/>
      <c r="AI15" s="10"/>
      <c r="AJ15" s="10"/>
      <c r="AK15" s="10"/>
      <c r="AL15" s="10"/>
      <c r="AM15" s="10"/>
      <c r="AN15" s="10" t="s">
        <v>26</v>
      </c>
      <c r="AO15" s="10"/>
      <c r="AP15" s="10"/>
      <c r="AQ15" s="10"/>
      <c r="AR15" s="10"/>
      <c r="AS15" s="10" t="s">
        <v>26</v>
      </c>
    </row>
    <row r="16" spans="1:45" ht="51" x14ac:dyDescent="0.35">
      <c r="A16" s="25" t="s">
        <v>63</v>
      </c>
      <c r="B16" s="26" t="s">
        <v>98</v>
      </c>
      <c r="C16" s="5" t="s">
        <v>99</v>
      </c>
      <c r="D16" s="17" t="s">
        <v>26</v>
      </c>
      <c r="E16" s="5"/>
      <c r="F16" s="27" t="s">
        <v>100</v>
      </c>
      <c r="G16" s="13" t="s">
        <v>28</v>
      </c>
      <c r="H16" s="17" t="s">
        <v>29</v>
      </c>
      <c r="I16" s="17"/>
      <c r="J16" s="17" t="s">
        <v>101</v>
      </c>
      <c r="K16" s="17" t="s">
        <v>102</v>
      </c>
      <c r="L16" s="28">
        <v>1001700</v>
      </c>
      <c r="M16" s="29">
        <f>1000000+1500</f>
        <v>1001500</v>
      </c>
      <c r="N16" s="17">
        <v>100</v>
      </c>
      <c r="O16" s="17">
        <v>100</v>
      </c>
      <c r="P16" s="17">
        <v>0</v>
      </c>
      <c r="Q16" s="17"/>
      <c r="R16" s="17"/>
      <c r="S16" s="5" t="s">
        <v>43</v>
      </c>
      <c r="T16" s="17" t="s">
        <v>26</v>
      </c>
      <c r="U16" s="17"/>
      <c r="V16" s="17"/>
      <c r="W16" s="18" t="s">
        <v>71</v>
      </c>
      <c r="X16" s="10">
        <f>IF(Table1[[#This Row],[Jos kehitteillä, mille vuodelle palvelu sijoitetaan tiekartalla (aikavälillä 2019-2023)?]]="",2019,Table1[[#This Row],[Jos kehitteillä, mille vuodelle palvelu sijoitetaan tiekartalla (aikavälillä 2019-2023)?]])</f>
        <v>2019</v>
      </c>
      <c r="Y16" s="10"/>
      <c r="Z16" s="10"/>
      <c r="AA16" s="10"/>
      <c r="AB16" s="10"/>
      <c r="AC16" s="10"/>
      <c r="AD16" s="10"/>
      <c r="AE16" s="10"/>
      <c r="AF16" s="10"/>
      <c r="AG16" s="10"/>
      <c r="AH16" s="10"/>
      <c r="AI16" s="10"/>
      <c r="AJ16" s="10" t="s">
        <v>26</v>
      </c>
      <c r="AK16" s="10"/>
      <c r="AL16" s="10"/>
      <c r="AM16" s="10"/>
      <c r="AN16" s="10"/>
      <c r="AO16" s="10"/>
      <c r="AP16" s="10"/>
      <c r="AQ16" s="10" t="s">
        <v>26</v>
      </c>
      <c r="AR16" s="10"/>
      <c r="AS16" s="10" t="s">
        <v>26</v>
      </c>
    </row>
    <row r="17" spans="1:45" x14ac:dyDescent="0.35">
      <c r="A17" s="23" t="s">
        <v>63</v>
      </c>
      <c r="B17" s="21" t="s">
        <v>103</v>
      </c>
      <c r="C17" s="5" t="s">
        <v>104</v>
      </c>
      <c r="D17" s="21" t="s">
        <v>26</v>
      </c>
      <c r="E17" s="5" t="s">
        <v>105</v>
      </c>
      <c r="F17" s="21"/>
      <c r="G17" s="21" t="s">
        <v>48</v>
      </c>
      <c r="H17" s="8" t="s">
        <v>29</v>
      </c>
      <c r="I17" s="8"/>
      <c r="J17" s="5" t="s">
        <v>30</v>
      </c>
      <c r="K17" s="22" t="s">
        <v>90</v>
      </c>
      <c r="L17" s="8">
        <v>250</v>
      </c>
      <c r="M17" s="8">
        <v>250</v>
      </c>
      <c r="N17" s="8"/>
      <c r="O17" s="8"/>
      <c r="P17" s="8"/>
      <c r="Q17" s="8"/>
      <c r="R17" s="8"/>
      <c r="S17" s="5"/>
      <c r="T17" s="8" t="s">
        <v>34</v>
      </c>
      <c r="U17" s="8"/>
      <c r="V17" s="8"/>
      <c r="W17" s="18" t="s">
        <v>71</v>
      </c>
      <c r="X17" s="10">
        <f>IF(Table1[[#This Row],[Jos kehitteillä, mille vuodelle palvelu sijoitetaan tiekartalla (aikavälillä 2019-2023)?]]="",2019,Table1[[#This Row],[Jos kehitteillä, mille vuodelle palvelu sijoitetaan tiekartalla (aikavälillä 2019-2023)?]])</f>
        <v>2019</v>
      </c>
      <c r="Y17" s="10"/>
      <c r="Z17" s="10"/>
      <c r="AA17" s="10"/>
      <c r="AB17" s="10"/>
      <c r="AC17" s="10"/>
      <c r="AD17" s="10"/>
      <c r="AE17" s="10"/>
      <c r="AF17" s="10"/>
      <c r="AG17" s="10"/>
      <c r="AH17" s="10"/>
      <c r="AI17" s="10"/>
      <c r="AJ17" s="10"/>
      <c r="AK17" s="10"/>
      <c r="AL17" s="10"/>
      <c r="AM17" s="10"/>
      <c r="AN17" s="10"/>
      <c r="AO17" s="10"/>
      <c r="AP17" s="10"/>
      <c r="AQ17" s="10"/>
      <c r="AR17" s="10"/>
      <c r="AS17" s="10" t="s">
        <v>26</v>
      </c>
    </row>
    <row r="18" spans="1:45" ht="35.5" x14ac:dyDescent="0.35">
      <c r="A18" s="4" t="s">
        <v>106</v>
      </c>
      <c r="B18" s="5" t="s">
        <v>107</v>
      </c>
      <c r="C18" s="5" t="s">
        <v>108</v>
      </c>
      <c r="D18" s="5" t="s">
        <v>26</v>
      </c>
      <c r="E18" s="5" t="s">
        <v>109</v>
      </c>
      <c r="F18" s="5"/>
      <c r="G18" s="5" t="s">
        <v>40</v>
      </c>
      <c r="H18" s="5" t="s">
        <v>29</v>
      </c>
      <c r="I18" s="5"/>
      <c r="J18" s="5" t="s">
        <v>30</v>
      </c>
      <c r="K18" s="6" t="s">
        <v>110</v>
      </c>
      <c r="L18" s="5">
        <v>1000000</v>
      </c>
      <c r="M18" s="5">
        <v>900000</v>
      </c>
      <c r="N18" s="5"/>
      <c r="O18" s="5">
        <v>12000</v>
      </c>
      <c r="P18" s="5" t="s">
        <v>892</v>
      </c>
      <c r="Q18" s="5">
        <v>24000</v>
      </c>
      <c r="R18" s="5" t="s">
        <v>111</v>
      </c>
      <c r="S18" s="5" t="s">
        <v>33</v>
      </c>
      <c r="T18" s="5" t="s">
        <v>26</v>
      </c>
      <c r="U18" s="5"/>
      <c r="V18" s="5"/>
      <c r="W18" s="18" t="s">
        <v>112</v>
      </c>
      <c r="X18" s="10">
        <f>IF(Table1[[#This Row],[Jos kehitteillä, mille vuodelle palvelu sijoitetaan tiekartalla (aikavälillä 2019-2023)?]]="",2019,Table1[[#This Row],[Jos kehitteillä, mille vuodelle palvelu sijoitetaan tiekartalla (aikavälillä 2019-2023)?]])</f>
        <v>2019</v>
      </c>
      <c r="Y18" s="10"/>
      <c r="Z18" s="10" t="s">
        <v>26</v>
      </c>
      <c r="AA18" s="10"/>
      <c r="AB18" s="10" t="s">
        <v>26</v>
      </c>
      <c r="AC18" s="10"/>
      <c r="AD18" s="10"/>
      <c r="AE18" s="10"/>
      <c r="AF18" s="10"/>
      <c r="AG18" s="10"/>
      <c r="AH18" s="10" t="s">
        <v>26</v>
      </c>
      <c r="AI18" s="10"/>
      <c r="AJ18" s="10"/>
      <c r="AK18" s="10"/>
      <c r="AL18" s="10"/>
      <c r="AM18" s="10"/>
      <c r="AN18" s="10"/>
      <c r="AO18" s="10"/>
      <c r="AP18" s="10"/>
      <c r="AQ18" s="10"/>
      <c r="AR18" s="10"/>
      <c r="AS18" s="10"/>
    </row>
    <row r="19" spans="1:45" ht="35.5" x14ac:dyDescent="0.35">
      <c r="A19" s="4" t="s">
        <v>106</v>
      </c>
      <c r="B19" s="5" t="s">
        <v>113</v>
      </c>
      <c r="C19" s="5"/>
      <c r="D19" s="5" t="s">
        <v>26</v>
      </c>
      <c r="E19" s="5" t="s">
        <v>114</v>
      </c>
      <c r="F19" s="5"/>
      <c r="G19" s="5" t="s">
        <v>40</v>
      </c>
      <c r="H19" s="5" t="s">
        <v>29</v>
      </c>
      <c r="I19" s="5"/>
      <c r="J19" s="5" t="s">
        <v>30</v>
      </c>
      <c r="K19" s="6" t="s">
        <v>115</v>
      </c>
      <c r="L19" s="5">
        <v>1000000</v>
      </c>
      <c r="M19" s="5">
        <v>900000</v>
      </c>
      <c r="N19" s="5"/>
      <c r="O19" s="5">
        <v>12000</v>
      </c>
      <c r="P19" s="5"/>
      <c r="Q19" s="5">
        <v>24000</v>
      </c>
      <c r="R19" s="5" t="s">
        <v>116</v>
      </c>
      <c r="S19" s="5" t="s">
        <v>33</v>
      </c>
      <c r="T19" s="5" t="s">
        <v>26</v>
      </c>
      <c r="U19" s="5"/>
      <c r="V19" s="5"/>
      <c r="W19" s="18" t="s">
        <v>112</v>
      </c>
      <c r="X19" s="10">
        <f>IF(Table1[[#This Row],[Jos kehitteillä, mille vuodelle palvelu sijoitetaan tiekartalla (aikavälillä 2019-2023)?]]="",2019,Table1[[#This Row],[Jos kehitteillä, mille vuodelle palvelu sijoitetaan tiekartalla (aikavälillä 2019-2023)?]])</f>
        <v>2019</v>
      </c>
      <c r="Y19" s="10"/>
      <c r="Z19" s="10" t="s">
        <v>26</v>
      </c>
      <c r="AA19" s="10"/>
      <c r="AB19" s="10" t="s">
        <v>26</v>
      </c>
      <c r="AC19" s="10"/>
      <c r="AD19" s="10"/>
      <c r="AE19" s="10"/>
      <c r="AF19" s="10"/>
      <c r="AG19" s="10"/>
      <c r="AH19" s="10" t="s">
        <v>26</v>
      </c>
      <c r="AI19" s="10"/>
      <c r="AJ19" s="10"/>
      <c r="AK19" s="10"/>
      <c r="AL19" s="10"/>
      <c r="AM19" s="10"/>
      <c r="AN19" s="10"/>
      <c r="AO19" s="10"/>
      <c r="AP19" s="10"/>
      <c r="AQ19" s="10"/>
      <c r="AR19" s="10"/>
      <c r="AS19" s="10"/>
    </row>
    <row r="20" spans="1:45" ht="24" x14ac:dyDescent="0.35">
      <c r="A20" s="4" t="s">
        <v>117</v>
      </c>
      <c r="B20" s="5" t="s">
        <v>118</v>
      </c>
      <c r="C20" s="5" t="s">
        <v>119</v>
      </c>
      <c r="D20" s="5" t="s">
        <v>26</v>
      </c>
      <c r="E20" s="5"/>
      <c r="F20" s="5" t="s">
        <v>120</v>
      </c>
      <c r="G20" s="5" t="s">
        <v>48</v>
      </c>
      <c r="H20" s="5" t="s">
        <v>29</v>
      </c>
      <c r="I20" s="5"/>
      <c r="J20" s="5" t="s">
        <v>30</v>
      </c>
      <c r="K20" s="6" t="s">
        <v>121</v>
      </c>
      <c r="L20" s="5">
        <v>30000</v>
      </c>
      <c r="M20" s="5">
        <v>25000</v>
      </c>
      <c r="N20" s="5">
        <v>5000</v>
      </c>
      <c r="O20" s="5">
        <v>0</v>
      </c>
      <c r="P20" s="5">
        <v>0</v>
      </c>
      <c r="Q20" s="5"/>
      <c r="R20" s="5"/>
      <c r="S20" s="5" t="s">
        <v>43</v>
      </c>
      <c r="T20" s="5" t="s">
        <v>26</v>
      </c>
      <c r="U20" s="5"/>
      <c r="V20" s="5"/>
      <c r="W20" s="18" t="s">
        <v>71</v>
      </c>
      <c r="X20" s="10">
        <f>IF(Table1[[#This Row],[Jos kehitteillä, mille vuodelle palvelu sijoitetaan tiekartalla (aikavälillä 2019-2023)?]]="",2019,Table1[[#This Row],[Jos kehitteillä, mille vuodelle palvelu sijoitetaan tiekartalla (aikavälillä 2019-2023)?]])</f>
        <v>2019</v>
      </c>
      <c r="Y20" s="10"/>
      <c r="Z20" s="10"/>
      <c r="AA20" s="10"/>
      <c r="AB20" s="10"/>
      <c r="AC20" s="10"/>
      <c r="AD20" s="10"/>
      <c r="AE20" s="10"/>
      <c r="AF20" s="10"/>
      <c r="AG20" s="10"/>
      <c r="AH20" s="10"/>
      <c r="AI20" s="10"/>
      <c r="AJ20" s="10"/>
      <c r="AK20" s="10"/>
      <c r="AL20" s="10"/>
      <c r="AM20" s="10"/>
      <c r="AN20" s="10"/>
      <c r="AO20" s="10"/>
      <c r="AP20" s="10" t="s">
        <v>26</v>
      </c>
      <c r="AQ20" s="10"/>
      <c r="AR20" s="10"/>
      <c r="AS20" s="10"/>
    </row>
    <row r="21" spans="1:45" ht="93" x14ac:dyDescent="0.35">
      <c r="A21" s="4" t="s">
        <v>122</v>
      </c>
      <c r="B21" s="5" t="s">
        <v>123</v>
      </c>
      <c r="C21" s="5" t="s">
        <v>124</v>
      </c>
      <c r="D21" s="5" t="s">
        <v>26</v>
      </c>
      <c r="E21" s="5"/>
      <c r="F21" s="5" t="s">
        <v>125</v>
      </c>
      <c r="G21" s="5" t="s">
        <v>28</v>
      </c>
      <c r="H21" s="5" t="s">
        <v>29</v>
      </c>
      <c r="I21" s="5"/>
      <c r="J21" s="5" t="s">
        <v>30</v>
      </c>
      <c r="K21" s="6" t="s">
        <v>126</v>
      </c>
      <c r="L21" s="5">
        <v>33528</v>
      </c>
      <c r="M21" s="5">
        <v>33198</v>
      </c>
      <c r="N21" s="5">
        <v>250</v>
      </c>
      <c r="O21" s="5">
        <v>30</v>
      </c>
      <c r="P21" s="5">
        <v>50</v>
      </c>
      <c r="Q21" s="5"/>
      <c r="R21" s="5"/>
      <c r="S21" s="5" t="s">
        <v>43</v>
      </c>
      <c r="T21" s="5" t="s">
        <v>26</v>
      </c>
      <c r="U21" s="5"/>
      <c r="V21" s="5"/>
      <c r="W21" s="18" t="s">
        <v>71</v>
      </c>
      <c r="X21" s="10">
        <f>IF(Table1[[#This Row],[Jos kehitteillä, mille vuodelle palvelu sijoitetaan tiekartalla (aikavälillä 2019-2023)?]]="",2019,Table1[[#This Row],[Jos kehitteillä, mille vuodelle palvelu sijoitetaan tiekartalla (aikavälillä 2019-2023)?]])</f>
        <v>2019</v>
      </c>
      <c r="Y21" s="10"/>
      <c r="Z21" s="10"/>
      <c r="AA21" s="10"/>
      <c r="AB21" s="10" t="s">
        <v>26</v>
      </c>
      <c r="AC21" s="10" t="s">
        <v>26</v>
      </c>
      <c r="AD21" s="10"/>
      <c r="AE21" s="10"/>
      <c r="AF21" s="10"/>
      <c r="AG21" s="10"/>
      <c r="AH21" s="10"/>
      <c r="AI21" s="10"/>
      <c r="AJ21" s="10"/>
      <c r="AK21" s="10" t="s">
        <v>26</v>
      </c>
      <c r="AL21" s="10"/>
      <c r="AM21" s="10" t="s">
        <v>26</v>
      </c>
      <c r="AN21" s="10"/>
      <c r="AO21" s="10"/>
      <c r="AP21" s="10" t="s">
        <v>26</v>
      </c>
      <c r="AQ21" s="10" t="s">
        <v>26</v>
      </c>
      <c r="AR21" s="10" t="s">
        <v>26</v>
      </c>
      <c r="AS21" s="10"/>
    </row>
    <row r="22" spans="1:45" x14ac:dyDescent="0.35">
      <c r="A22" s="4" t="s">
        <v>122</v>
      </c>
      <c r="B22" s="5" t="s">
        <v>127</v>
      </c>
      <c r="C22" s="5" t="s">
        <v>128</v>
      </c>
      <c r="D22" s="5" t="s">
        <v>26</v>
      </c>
      <c r="E22" s="5"/>
      <c r="F22" s="5" t="s">
        <v>129</v>
      </c>
      <c r="G22" s="5" t="s">
        <v>40</v>
      </c>
      <c r="H22" s="5" t="s">
        <v>29</v>
      </c>
      <c r="I22" s="5"/>
      <c r="J22" s="5" t="s">
        <v>30</v>
      </c>
      <c r="K22" s="6" t="s">
        <v>130</v>
      </c>
      <c r="L22" s="5">
        <v>6900</v>
      </c>
      <c r="M22" s="5">
        <v>5000</v>
      </c>
      <c r="N22" s="5">
        <v>1000</v>
      </c>
      <c r="O22" s="5">
        <v>700</v>
      </c>
      <c r="P22" s="5">
        <v>200</v>
      </c>
      <c r="Q22" s="5"/>
      <c r="R22" s="5"/>
      <c r="S22" s="5" t="s">
        <v>43</v>
      </c>
      <c r="T22" s="5" t="s">
        <v>34</v>
      </c>
      <c r="U22" s="13" t="s">
        <v>34</v>
      </c>
      <c r="V22" s="5"/>
      <c r="W22" s="18" t="s">
        <v>71</v>
      </c>
      <c r="X22" s="10">
        <f>IF(Table1[[#This Row],[Jos kehitteillä, mille vuodelle palvelu sijoitetaan tiekartalla (aikavälillä 2019-2023)?]]="",2019,Table1[[#This Row],[Jos kehitteillä, mille vuodelle palvelu sijoitetaan tiekartalla (aikavälillä 2019-2023)?]])</f>
        <v>2019</v>
      </c>
      <c r="Y22" s="10"/>
      <c r="Z22" s="10"/>
      <c r="AA22" s="10"/>
      <c r="AB22" s="10"/>
      <c r="AC22" s="10"/>
      <c r="AD22" s="10"/>
      <c r="AE22" s="10"/>
      <c r="AF22" s="10"/>
      <c r="AG22" s="10"/>
      <c r="AH22" s="10" t="s">
        <v>26</v>
      </c>
      <c r="AI22" s="10"/>
      <c r="AJ22" s="10"/>
      <c r="AK22" s="10"/>
      <c r="AL22" s="10"/>
      <c r="AM22" s="10"/>
      <c r="AN22" s="10"/>
      <c r="AO22" s="10"/>
      <c r="AP22" s="10"/>
      <c r="AQ22" s="10"/>
      <c r="AR22" s="10"/>
      <c r="AS22" s="10"/>
    </row>
    <row r="23" spans="1:45" ht="93" x14ac:dyDescent="0.35">
      <c r="A23" s="4" t="s">
        <v>122</v>
      </c>
      <c r="B23" s="5" t="s">
        <v>131</v>
      </c>
      <c r="C23" s="5"/>
      <c r="D23" s="5" t="s">
        <v>26</v>
      </c>
      <c r="E23" s="5"/>
      <c r="F23" s="5" t="s">
        <v>132</v>
      </c>
      <c r="G23" s="5" t="s">
        <v>28</v>
      </c>
      <c r="H23" s="5" t="s">
        <v>68</v>
      </c>
      <c r="I23" s="8">
        <v>2019</v>
      </c>
      <c r="J23" s="16" t="s">
        <v>69</v>
      </c>
      <c r="K23" s="6" t="s">
        <v>126</v>
      </c>
      <c r="L23" s="5"/>
      <c r="M23" s="5">
        <v>5000</v>
      </c>
      <c r="N23" s="5"/>
      <c r="O23" s="5"/>
      <c r="P23" s="5"/>
      <c r="Q23" s="5"/>
      <c r="R23" s="5"/>
      <c r="S23" s="5" t="s">
        <v>43</v>
      </c>
      <c r="T23" s="5" t="s">
        <v>34</v>
      </c>
      <c r="U23" s="13" t="s">
        <v>34</v>
      </c>
      <c r="V23" s="5"/>
      <c r="W23" s="18" t="s">
        <v>71</v>
      </c>
      <c r="X23" s="10">
        <f>IF(Table1[[#This Row],[Jos kehitteillä, mille vuodelle palvelu sijoitetaan tiekartalla (aikavälillä 2019-2023)?]]="",2019,Table1[[#This Row],[Jos kehitteillä, mille vuodelle palvelu sijoitetaan tiekartalla (aikavälillä 2019-2023)?]])</f>
        <v>2019</v>
      </c>
      <c r="Y23" s="10"/>
      <c r="Z23" s="10"/>
      <c r="AA23" s="10"/>
      <c r="AB23" s="10" t="s">
        <v>26</v>
      </c>
      <c r="AC23" s="10" t="s">
        <v>26</v>
      </c>
      <c r="AD23" s="10"/>
      <c r="AE23" s="10"/>
      <c r="AF23" s="10"/>
      <c r="AG23" s="10"/>
      <c r="AH23" s="10"/>
      <c r="AI23" s="10"/>
      <c r="AJ23" s="10"/>
      <c r="AK23" s="10" t="s">
        <v>26</v>
      </c>
      <c r="AL23" s="10"/>
      <c r="AM23" s="10" t="s">
        <v>26</v>
      </c>
      <c r="AN23" s="10"/>
      <c r="AO23" s="10"/>
      <c r="AP23" s="10" t="s">
        <v>26</v>
      </c>
      <c r="AQ23" s="10" t="s">
        <v>26</v>
      </c>
      <c r="AR23" s="10" t="s">
        <v>26</v>
      </c>
      <c r="AS23" s="10"/>
    </row>
    <row r="24" spans="1:45" ht="93" x14ac:dyDescent="0.35">
      <c r="A24" s="4" t="s">
        <v>122</v>
      </c>
      <c r="B24" s="5" t="s">
        <v>133</v>
      </c>
      <c r="C24" s="5" t="s">
        <v>134</v>
      </c>
      <c r="D24" s="5" t="s">
        <v>26</v>
      </c>
      <c r="E24" s="5"/>
      <c r="F24" s="5" t="s">
        <v>135</v>
      </c>
      <c r="G24" s="5" t="s">
        <v>28</v>
      </c>
      <c r="H24" s="5" t="s">
        <v>29</v>
      </c>
      <c r="I24" s="5"/>
      <c r="J24" s="5" t="s">
        <v>30</v>
      </c>
      <c r="K24" s="6" t="s">
        <v>126</v>
      </c>
      <c r="L24" s="5">
        <v>12450</v>
      </c>
      <c r="M24" s="5">
        <v>12450</v>
      </c>
      <c r="N24" s="5"/>
      <c r="O24" s="5"/>
      <c r="P24" s="5"/>
      <c r="Q24" s="5"/>
      <c r="R24" s="5"/>
      <c r="S24" s="5" t="s">
        <v>33</v>
      </c>
      <c r="T24" s="5" t="s">
        <v>34</v>
      </c>
      <c r="U24" s="13" t="s">
        <v>34</v>
      </c>
      <c r="V24" s="5"/>
      <c r="W24" s="18" t="s">
        <v>71</v>
      </c>
      <c r="X24" s="10">
        <f>IF(Table1[[#This Row],[Jos kehitteillä, mille vuodelle palvelu sijoitetaan tiekartalla (aikavälillä 2019-2023)?]]="",2019,Table1[[#This Row],[Jos kehitteillä, mille vuodelle palvelu sijoitetaan tiekartalla (aikavälillä 2019-2023)?]])</f>
        <v>2019</v>
      </c>
      <c r="Y24" s="10"/>
      <c r="Z24" s="10"/>
      <c r="AA24" s="10"/>
      <c r="AB24" s="10" t="s">
        <v>26</v>
      </c>
      <c r="AC24" s="10" t="s">
        <v>26</v>
      </c>
      <c r="AD24" s="10"/>
      <c r="AE24" s="10"/>
      <c r="AF24" s="10"/>
      <c r="AG24" s="10"/>
      <c r="AH24" s="10"/>
      <c r="AI24" s="10"/>
      <c r="AJ24" s="10"/>
      <c r="AK24" s="10" t="s">
        <v>26</v>
      </c>
      <c r="AL24" s="10"/>
      <c r="AM24" s="10" t="s">
        <v>26</v>
      </c>
      <c r="AN24" s="10"/>
      <c r="AO24" s="10"/>
      <c r="AP24" s="10" t="s">
        <v>26</v>
      </c>
      <c r="AQ24" s="10" t="s">
        <v>26</v>
      </c>
      <c r="AR24" s="10" t="s">
        <v>26</v>
      </c>
      <c r="AS24" s="10"/>
    </row>
    <row r="25" spans="1:45" ht="93" x14ac:dyDescent="0.35">
      <c r="A25" s="4" t="s">
        <v>122</v>
      </c>
      <c r="B25" s="5" t="s">
        <v>136</v>
      </c>
      <c r="C25" s="5" t="s">
        <v>137</v>
      </c>
      <c r="D25" s="5" t="s">
        <v>26</v>
      </c>
      <c r="E25" s="5"/>
      <c r="F25" s="5" t="s">
        <v>138</v>
      </c>
      <c r="G25" s="5" t="s">
        <v>28</v>
      </c>
      <c r="H25" s="5" t="s">
        <v>29</v>
      </c>
      <c r="I25" s="5"/>
      <c r="J25" s="5" t="s">
        <v>30</v>
      </c>
      <c r="K25" s="6" t="s">
        <v>126</v>
      </c>
      <c r="L25" s="30">
        <v>3633</v>
      </c>
      <c r="M25" s="30">
        <v>3633</v>
      </c>
      <c r="N25" s="5"/>
      <c r="O25" s="5"/>
      <c r="P25" s="5"/>
      <c r="Q25" s="5"/>
      <c r="R25" s="5"/>
      <c r="S25" s="5" t="s">
        <v>33</v>
      </c>
      <c r="T25" s="5" t="s">
        <v>34</v>
      </c>
      <c r="U25" s="13" t="s">
        <v>34</v>
      </c>
      <c r="V25" s="5"/>
      <c r="W25" s="18" t="s">
        <v>71</v>
      </c>
      <c r="X25" s="10">
        <f>IF(Table1[[#This Row],[Jos kehitteillä, mille vuodelle palvelu sijoitetaan tiekartalla (aikavälillä 2019-2023)?]]="",2019,Table1[[#This Row],[Jos kehitteillä, mille vuodelle palvelu sijoitetaan tiekartalla (aikavälillä 2019-2023)?]])</f>
        <v>2019</v>
      </c>
      <c r="Y25" s="10"/>
      <c r="Z25" s="10"/>
      <c r="AA25" s="10"/>
      <c r="AB25" s="10" t="s">
        <v>26</v>
      </c>
      <c r="AC25" s="10" t="s">
        <v>26</v>
      </c>
      <c r="AD25" s="10"/>
      <c r="AE25" s="10"/>
      <c r="AF25" s="10"/>
      <c r="AG25" s="10"/>
      <c r="AH25" s="10"/>
      <c r="AI25" s="10"/>
      <c r="AJ25" s="10"/>
      <c r="AK25" s="10"/>
      <c r="AL25" s="10"/>
      <c r="AM25" s="10" t="s">
        <v>26</v>
      </c>
      <c r="AN25" s="10"/>
      <c r="AO25" s="10"/>
      <c r="AP25" s="10" t="s">
        <v>26</v>
      </c>
      <c r="AQ25" s="10" t="s">
        <v>26</v>
      </c>
      <c r="AR25" s="10" t="s">
        <v>26</v>
      </c>
      <c r="AS25" s="10"/>
    </row>
    <row r="26" spans="1:45" x14ac:dyDescent="0.35">
      <c r="A26" s="4" t="s">
        <v>139</v>
      </c>
      <c r="B26" s="5" t="s">
        <v>140</v>
      </c>
      <c r="C26" s="5" t="s">
        <v>141</v>
      </c>
      <c r="D26" s="5" t="s">
        <v>26</v>
      </c>
      <c r="E26" s="5" t="s">
        <v>142</v>
      </c>
      <c r="F26" s="5" t="s">
        <v>143</v>
      </c>
      <c r="G26" s="5" t="s">
        <v>48</v>
      </c>
      <c r="H26" s="5" t="s">
        <v>68</v>
      </c>
      <c r="I26" s="8">
        <v>2020</v>
      </c>
      <c r="J26" s="16" t="s">
        <v>69</v>
      </c>
      <c r="K26" s="6" t="s">
        <v>144</v>
      </c>
      <c r="L26" s="5">
        <v>18000</v>
      </c>
      <c r="M26" s="5"/>
      <c r="N26" s="5"/>
      <c r="O26" s="5"/>
      <c r="P26" s="5"/>
      <c r="Q26" s="5"/>
      <c r="R26" s="5"/>
      <c r="S26" s="5" t="s">
        <v>43</v>
      </c>
      <c r="T26" s="5" t="s">
        <v>26</v>
      </c>
      <c r="U26" s="5" t="s">
        <v>26</v>
      </c>
      <c r="V26" s="8">
        <v>2020</v>
      </c>
      <c r="W26" s="18" t="s">
        <v>145</v>
      </c>
      <c r="X26" s="10">
        <f>IF(Table1[[#This Row],[Jos kehitteillä, mille vuodelle palvelu sijoitetaan tiekartalla (aikavälillä 2019-2023)?]]="",2019,Table1[[#This Row],[Jos kehitteillä, mille vuodelle palvelu sijoitetaan tiekartalla (aikavälillä 2019-2023)?]])</f>
        <v>2020</v>
      </c>
      <c r="Y26" s="10"/>
      <c r="Z26" s="10"/>
      <c r="AA26" s="10"/>
      <c r="AB26" s="10"/>
      <c r="AC26" s="10"/>
      <c r="AD26" s="10"/>
      <c r="AE26" s="10"/>
      <c r="AF26" s="10"/>
      <c r="AG26" s="10"/>
      <c r="AH26" s="10"/>
      <c r="AI26" s="10"/>
      <c r="AJ26" s="10"/>
      <c r="AK26" s="10"/>
      <c r="AL26" s="10"/>
      <c r="AM26" s="10"/>
      <c r="AN26" s="10"/>
      <c r="AO26" s="10"/>
      <c r="AP26" s="10" t="s">
        <v>26</v>
      </c>
      <c r="AQ26" s="10"/>
      <c r="AR26" s="10"/>
      <c r="AS26" s="10"/>
    </row>
    <row r="27" spans="1:45" ht="116" x14ac:dyDescent="0.35">
      <c r="A27" s="4" t="s">
        <v>146</v>
      </c>
      <c r="B27" s="5" t="s">
        <v>147</v>
      </c>
      <c r="C27" s="5" t="s">
        <v>148</v>
      </c>
      <c r="D27" s="5" t="s">
        <v>26</v>
      </c>
      <c r="E27" s="5" t="s">
        <v>149</v>
      </c>
      <c r="F27" s="5"/>
      <c r="G27" s="5" t="s">
        <v>40</v>
      </c>
      <c r="H27" s="5" t="s">
        <v>68</v>
      </c>
      <c r="I27" s="5">
        <v>2019</v>
      </c>
      <c r="J27" s="16" t="s">
        <v>69</v>
      </c>
      <c r="K27" s="6" t="s">
        <v>150</v>
      </c>
      <c r="L27" s="5">
        <v>142093</v>
      </c>
      <c r="M27" s="5"/>
      <c r="N27" s="5"/>
      <c r="O27" s="5"/>
      <c r="P27" s="5"/>
      <c r="Q27" s="5"/>
      <c r="R27" s="5"/>
      <c r="S27" s="5" t="s">
        <v>33</v>
      </c>
      <c r="T27" s="5" t="s">
        <v>26</v>
      </c>
      <c r="U27" s="5"/>
      <c r="V27" s="5"/>
      <c r="W27" s="31" t="s">
        <v>112</v>
      </c>
      <c r="X27" s="10">
        <f>IF(Table1[[#This Row],[Jos kehitteillä, mille vuodelle palvelu sijoitetaan tiekartalla (aikavälillä 2019-2023)?]]="",2019,Table1[[#This Row],[Jos kehitteillä, mille vuodelle palvelu sijoitetaan tiekartalla (aikavälillä 2019-2023)?]])</f>
        <v>2019</v>
      </c>
      <c r="Y27" s="10" t="s">
        <v>26</v>
      </c>
      <c r="Z27" s="10"/>
      <c r="AA27" s="10"/>
      <c r="AB27" s="10" t="s">
        <v>26</v>
      </c>
      <c r="AC27" s="10" t="s">
        <v>26</v>
      </c>
      <c r="AD27" s="10" t="s">
        <v>26</v>
      </c>
      <c r="AE27" s="10" t="s">
        <v>26</v>
      </c>
      <c r="AF27" s="10" t="s">
        <v>26</v>
      </c>
      <c r="AG27" s="10"/>
      <c r="AH27" s="10" t="s">
        <v>26</v>
      </c>
      <c r="AI27" s="10"/>
      <c r="AJ27" s="10"/>
      <c r="AK27" s="10"/>
      <c r="AL27" s="10"/>
      <c r="AM27" s="10"/>
      <c r="AN27" s="10"/>
      <c r="AO27" s="10"/>
      <c r="AP27" s="10"/>
      <c r="AQ27" s="10"/>
      <c r="AR27" s="10"/>
      <c r="AS27" s="10"/>
    </row>
    <row r="28" spans="1:45" ht="162" x14ac:dyDescent="0.35">
      <c r="A28" s="4" t="s">
        <v>151</v>
      </c>
      <c r="B28" s="5" t="s">
        <v>152</v>
      </c>
      <c r="C28" s="5" t="s">
        <v>153</v>
      </c>
      <c r="D28" s="5" t="s">
        <v>26</v>
      </c>
      <c r="E28" s="5"/>
      <c r="F28" s="5" t="s">
        <v>154</v>
      </c>
      <c r="G28" s="5" t="s">
        <v>28</v>
      </c>
      <c r="H28" s="5" t="s">
        <v>29</v>
      </c>
      <c r="I28" s="5"/>
      <c r="J28" s="5" t="s">
        <v>30</v>
      </c>
      <c r="K28" s="6" t="s">
        <v>155</v>
      </c>
      <c r="L28" s="5">
        <v>31300000</v>
      </c>
      <c r="M28" s="5">
        <v>31300000</v>
      </c>
      <c r="N28" s="5"/>
      <c r="O28" s="5"/>
      <c r="P28" s="5"/>
      <c r="Q28" s="5"/>
      <c r="R28" s="5"/>
      <c r="S28" s="5" t="s">
        <v>33</v>
      </c>
      <c r="T28" s="5" t="s">
        <v>26</v>
      </c>
      <c r="U28" s="5"/>
      <c r="V28" s="5"/>
      <c r="W28" s="31" t="s">
        <v>112</v>
      </c>
      <c r="X28" s="10">
        <f>IF(Table1[[#This Row],[Jos kehitteillä, mille vuodelle palvelu sijoitetaan tiekartalla (aikavälillä 2019-2023)?]]="",2019,Table1[[#This Row],[Jos kehitteillä, mille vuodelle palvelu sijoitetaan tiekartalla (aikavälillä 2019-2023)?]])</f>
        <v>2019</v>
      </c>
      <c r="Y28" s="10"/>
      <c r="Z28" s="10"/>
      <c r="AA28" s="10"/>
      <c r="AB28" s="10" t="s">
        <v>26</v>
      </c>
      <c r="AC28" s="10"/>
      <c r="AD28" s="10"/>
      <c r="AE28" s="10"/>
      <c r="AF28" s="10"/>
      <c r="AG28" s="10"/>
      <c r="AH28" s="10" t="s">
        <v>26</v>
      </c>
      <c r="AI28" s="10"/>
      <c r="AJ28" s="10" t="s">
        <v>26</v>
      </c>
      <c r="AK28" s="10"/>
      <c r="AL28" s="10"/>
      <c r="AM28" s="10"/>
      <c r="AN28" s="10"/>
      <c r="AO28" s="10"/>
      <c r="AP28" s="10"/>
      <c r="AQ28" s="10" t="s">
        <v>26</v>
      </c>
      <c r="AR28" s="10"/>
      <c r="AS28" s="10"/>
    </row>
    <row r="29" spans="1:45" ht="24" x14ac:dyDescent="0.35">
      <c r="A29" s="4" t="s">
        <v>156</v>
      </c>
      <c r="B29" s="5" t="s">
        <v>157</v>
      </c>
      <c r="C29" s="5" t="s">
        <v>158</v>
      </c>
      <c r="D29" s="5" t="s">
        <v>26</v>
      </c>
      <c r="E29" s="5" t="s">
        <v>159</v>
      </c>
      <c r="F29" s="5"/>
      <c r="G29" s="5" t="s">
        <v>40</v>
      </c>
      <c r="H29" s="5" t="s">
        <v>29</v>
      </c>
      <c r="I29" s="5"/>
      <c r="J29" s="5" t="s">
        <v>30</v>
      </c>
      <c r="K29" s="6" t="s">
        <v>160</v>
      </c>
      <c r="L29" s="5">
        <v>23920000</v>
      </c>
      <c r="M29" s="5">
        <v>23920000</v>
      </c>
      <c r="N29" s="5"/>
      <c r="O29" s="5"/>
      <c r="P29" s="5"/>
      <c r="Q29" s="5"/>
      <c r="R29" s="5"/>
      <c r="S29" s="5" t="s">
        <v>33</v>
      </c>
      <c r="T29" s="5" t="s">
        <v>34</v>
      </c>
      <c r="U29" s="13" t="s">
        <v>34</v>
      </c>
      <c r="V29" s="5"/>
      <c r="W29" s="18" t="s">
        <v>161</v>
      </c>
      <c r="X29" s="10">
        <f>IF(Table1[[#This Row],[Jos kehitteillä, mille vuodelle palvelu sijoitetaan tiekartalla (aikavälillä 2019-2023)?]]="",2019,Table1[[#This Row],[Jos kehitteillä, mille vuodelle palvelu sijoitetaan tiekartalla (aikavälillä 2019-2023)?]])</f>
        <v>2019</v>
      </c>
      <c r="Y29" s="10" t="s">
        <v>26</v>
      </c>
      <c r="Z29" s="10" t="s">
        <v>26</v>
      </c>
      <c r="AA29" s="10" t="s">
        <v>26</v>
      </c>
      <c r="AB29" s="10" t="s">
        <v>26</v>
      </c>
      <c r="AC29" s="10" t="s">
        <v>26</v>
      </c>
      <c r="AD29" s="10" t="s">
        <v>26</v>
      </c>
      <c r="AE29" s="10" t="s">
        <v>26</v>
      </c>
      <c r="AF29" s="10" t="s">
        <v>26</v>
      </c>
      <c r="AG29" s="10" t="s">
        <v>26</v>
      </c>
      <c r="AH29" s="10" t="s">
        <v>26</v>
      </c>
      <c r="AI29" s="10" t="s">
        <v>26</v>
      </c>
      <c r="AJ29" s="10" t="s">
        <v>26</v>
      </c>
      <c r="AK29" s="10"/>
      <c r="AL29" s="10"/>
      <c r="AM29" s="10"/>
      <c r="AN29" s="10"/>
      <c r="AO29" s="10"/>
      <c r="AP29" s="10"/>
      <c r="AQ29" s="10"/>
      <c r="AR29" s="10"/>
      <c r="AS29" s="10"/>
    </row>
    <row r="30" spans="1:45" x14ac:dyDescent="0.35">
      <c r="A30" s="4" t="s">
        <v>156</v>
      </c>
      <c r="B30" s="5" t="s">
        <v>162</v>
      </c>
      <c r="C30" s="5" t="s">
        <v>163</v>
      </c>
      <c r="D30" s="5" t="s">
        <v>26</v>
      </c>
      <c r="E30" s="5"/>
      <c r="F30" s="5" t="s">
        <v>164</v>
      </c>
      <c r="G30" s="5" t="s">
        <v>40</v>
      </c>
      <c r="H30" s="5" t="s">
        <v>68</v>
      </c>
      <c r="I30" s="8">
        <v>2019</v>
      </c>
      <c r="J30" s="5" t="s">
        <v>30</v>
      </c>
      <c r="K30" s="6" t="s">
        <v>165</v>
      </c>
      <c r="L30" s="5" t="s">
        <v>166</v>
      </c>
      <c r="M30" s="5"/>
      <c r="N30" s="5"/>
      <c r="O30" s="5"/>
      <c r="P30" s="5"/>
      <c r="Q30" s="5"/>
      <c r="R30" s="5"/>
      <c r="S30" s="5" t="s">
        <v>33</v>
      </c>
      <c r="T30" s="5" t="s">
        <v>34</v>
      </c>
      <c r="U30" s="5"/>
      <c r="V30" s="5"/>
      <c r="W30" s="18" t="s">
        <v>161</v>
      </c>
      <c r="X30" s="10">
        <f>IF(Table1[[#This Row],[Jos kehitteillä, mille vuodelle palvelu sijoitetaan tiekartalla (aikavälillä 2019-2023)?]]="",2019,Table1[[#This Row],[Jos kehitteillä, mille vuodelle palvelu sijoitetaan tiekartalla (aikavälillä 2019-2023)?]])</f>
        <v>2019</v>
      </c>
      <c r="Y30" s="10" t="s">
        <v>26</v>
      </c>
      <c r="Z30" s="10" t="s">
        <v>26</v>
      </c>
      <c r="AA30" s="10"/>
      <c r="AB30" s="10"/>
      <c r="AC30" s="10"/>
      <c r="AD30" s="10"/>
      <c r="AE30" s="10"/>
      <c r="AF30" s="10"/>
      <c r="AG30" s="10"/>
      <c r="AH30" s="10"/>
      <c r="AI30" s="10"/>
      <c r="AJ30" s="10"/>
      <c r="AK30" s="10"/>
      <c r="AL30" s="10"/>
      <c r="AM30" s="10"/>
      <c r="AN30" s="10"/>
      <c r="AO30" s="10"/>
      <c r="AP30" s="10"/>
      <c r="AQ30" s="10"/>
      <c r="AR30" s="10"/>
      <c r="AS30" s="10"/>
    </row>
    <row r="31" spans="1:45" ht="35.5" x14ac:dyDescent="0.35">
      <c r="A31" s="4" t="s">
        <v>156</v>
      </c>
      <c r="B31" s="5" t="s">
        <v>167</v>
      </c>
      <c r="C31" s="5" t="s">
        <v>158</v>
      </c>
      <c r="D31" s="5" t="s">
        <v>26</v>
      </c>
      <c r="E31" s="5" t="s">
        <v>159</v>
      </c>
      <c r="F31" s="5"/>
      <c r="G31" s="5" t="s">
        <v>40</v>
      </c>
      <c r="H31" s="5" t="s">
        <v>29</v>
      </c>
      <c r="I31" s="5"/>
      <c r="J31" s="5" t="s">
        <v>30</v>
      </c>
      <c r="K31" s="6" t="s">
        <v>168</v>
      </c>
      <c r="L31" s="5">
        <v>18870000</v>
      </c>
      <c r="M31" s="5">
        <v>13450000</v>
      </c>
      <c r="N31" s="5"/>
      <c r="O31" s="5"/>
      <c r="P31" s="5">
        <v>140000</v>
      </c>
      <c r="Q31" s="5">
        <v>5280000</v>
      </c>
      <c r="R31" s="5" t="s">
        <v>169</v>
      </c>
      <c r="S31" s="5" t="s">
        <v>33</v>
      </c>
      <c r="T31" s="5" t="s">
        <v>34</v>
      </c>
      <c r="U31" s="13" t="s">
        <v>34</v>
      </c>
      <c r="V31" s="5"/>
      <c r="W31" s="18" t="s">
        <v>161</v>
      </c>
      <c r="X31" s="10">
        <f>IF(Table1[[#This Row],[Jos kehitteillä, mille vuodelle palvelu sijoitetaan tiekartalla (aikavälillä 2019-2023)?]]="",2019,Table1[[#This Row],[Jos kehitteillä, mille vuodelle palvelu sijoitetaan tiekartalla (aikavälillä 2019-2023)?]])</f>
        <v>2019</v>
      </c>
      <c r="Y31" s="10" t="s">
        <v>26</v>
      </c>
      <c r="Z31" s="10" t="s">
        <v>26</v>
      </c>
      <c r="AA31" s="10" t="s">
        <v>26</v>
      </c>
      <c r="AB31" s="10" t="s">
        <v>26</v>
      </c>
      <c r="AC31" s="10" t="s">
        <v>26</v>
      </c>
      <c r="AD31" s="10" t="s">
        <v>26</v>
      </c>
      <c r="AE31" s="10" t="s">
        <v>26</v>
      </c>
      <c r="AF31" s="10" t="s">
        <v>26</v>
      </c>
      <c r="AG31" s="10" t="s">
        <v>26</v>
      </c>
      <c r="AH31" s="10" t="s">
        <v>26</v>
      </c>
      <c r="AI31" s="10" t="s">
        <v>26</v>
      </c>
      <c r="AJ31" s="10" t="s">
        <v>26</v>
      </c>
      <c r="AK31" s="10"/>
      <c r="AL31" s="10"/>
      <c r="AM31" s="10"/>
      <c r="AN31" s="10"/>
      <c r="AO31" s="10"/>
      <c r="AP31" s="10"/>
      <c r="AQ31" s="10"/>
      <c r="AR31" s="10"/>
      <c r="AS31" s="10"/>
    </row>
    <row r="32" spans="1:45" ht="47" x14ac:dyDescent="0.35">
      <c r="A32" s="4" t="s">
        <v>156</v>
      </c>
      <c r="B32" s="5" t="s">
        <v>170</v>
      </c>
      <c r="C32" s="5" t="s">
        <v>171</v>
      </c>
      <c r="D32" s="5" t="s">
        <v>26</v>
      </c>
      <c r="E32" s="5" t="s">
        <v>172</v>
      </c>
      <c r="F32" s="5" t="s">
        <v>173</v>
      </c>
      <c r="G32" s="5" t="s">
        <v>48</v>
      </c>
      <c r="H32" s="5" t="s">
        <v>29</v>
      </c>
      <c r="I32" s="5"/>
      <c r="J32" s="5" t="s">
        <v>30</v>
      </c>
      <c r="K32" s="6" t="s">
        <v>174</v>
      </c>
      <c r="L32" s="30">
        <v>6893</v>
      </c>
      <c r="M32" s="5" t="s">
        <v>175</v>
      </c>
      <c r="N32" s="5"/>
      <c r="O32" s="5" t="s">
        <v>175</v>
      </c>
      <c r="P32" s="5" t="s">
        <v>175</v>
      </c>
      <c r="Q32" s="5" t="s">
        <v>175</v>
      </c>
      <c r="R32" s="5"/>
      <c r="S32" s="5" t="s">
        <v>33</v>
      </c>
      <c r="T32" s="5" t="s">
        <v>34</v>
      </c>
      <c r="U32" s="13" t="s">
        <v>34</v>
      </c>
      <c r="V32" s="5"/>
      <c r="W32" s="18" t="s">
        <v>161</v>
      </c>
      <c r="X32" s="10">
        <f>IF(Table1[[#This Row],[Jos kehitteillä, mille vuodelle palvelu sijoitetaan tiekartalla (aikavälillä 2019-2023)?]]="",2019,Table1[[#This Row],[Jos kehitteillä, mille vuodelle palvelu sijoitetaan tiekartalla (aikavälillä 2019-2023)?]])</f>
        <v>2019</v>
      </c>
      <c r="Y32" s="10"/>
      <c r="Z32" s="10"/>
      <c r="AA32" s="10"/>
      <c r="AB32" s="10"/>
      <c r="AC32" s="10"/>
      <c r="AD32" s="10"/>
      <c r="AE32" s="10"/>
      <c r="AF32" s="10"/>
      <c r="AG32" s="10"/>
      <c r="AH32" s="10"/>
      <c r="AI32" s="10"/>
      <c r="AJ32" s="10"/>
      <c r="AK32" s="10"/>
      <c r="AL32" s="10" t="s">
        <v>26</v>
      </c>
      <c r="AM32" s="10"/>
      <c r="AN32" s="10"/>
      <c r="AO32" s="10"/>
      <c r="AP32" s="10"/>
      <c r="AQ32" s="10"/>
      <c r="AR32" s="10"/>
      <c r="AS32" s="10"/>
    </row>
    <row r="33" spans="1:45" ht="369" x14ac:dyDescent="0.35">
      <c r="A33" s="4" t="s">
        <v>156</v>
      </c>
      <c r="B33" s="5" t="s">
        <v>176</v>
      </c>
      <c r="C33" s="5" t="s">
        <v>177</v>
      </c>
      <c r="D33" s="5"/>
      <c r="E33" s="5"/>
      <c r="F33" s="5" t="s">
        <v>178</v>
      </c>
      <c r="G33" s="5" t="s">
        <v>48</v>
      </c>
      <c r="H33" s="5" t="s">
        <v>68</v>
      </c>
      <c r="I33" s="5">
        <v>2023</v>
      </c>
      <c r="J33" s="16" t="s">
        <v>69</v>
      </c>
      <c r="K33" s="6" t="s">
        <v>179</v>
      </c>
      <c r="L33" s="30">
        <v>552773</v>
      </c>
      <c r="M33" s="5" t="s">
        <v>180</v>
      </c>
      <c r="N33" s="5"/>
      <c r="O33" s="5"/>
      <c r="P33" s="5"/>
      <c r="Q33" s="5"/>
      <c r="R33" s="5"/>
      <c r="S33" s="5" t="s">
        <v>33</v>
      </c>
      <c r="T33" s="5" t="s">
        <v>34</v>
      </c>
      <c r="U33" s="5"/>
      <c r="V33" s="5"/>
      <c r="W33" s="18" t="s">
        <v>161</v>
      </c>
      <c r="X33" s="10">
        <f>IF(Table1[[#This Row],[Jos kehitteillä, mille vuodelle palvelu sijoitetaan tiekartalla (aikavälillä 2019-2023)?]]="",2019,Table1[[#This Row],[Jos kehitteillä, mille vuodelle palvelu sijoitetaan tiekartalla (aikavälillä 2019-2023)?]])</f>
        <v>2023</v>
      </c>
      <c r="Y33" s="10"/>
      <c r="Z33" s="10"/>
      <c r="AA33" s="10"/>
      <c r="AB33" s="10"/>
      <c r="AC33" s="10"/>
      <c r="AD33" s="10"/>
      <c r="AE33" s="10"/>
      <c r="AF33" s="10"/>
      <c r="AG33" s="10"/>
      <c r="AH33" s="10"/>
      <c r="AI33" s="10"/>
      <c r="AJ33" s="10"/>
      <c r="AK33" s="10"/>
      <c r="AL33" s="10" t="s">
        <v>26</v>
      </c>
      <c r="AM33" s="10"/>
      <c r="AN33" s="10"/>
      <c r="AO33" s="10"/>
      <c r="AP33" s="10"/>
      <c r="AQ33" s="10"/>
      <c r="AR33" s="10"/>
      <c r="AS33" s="10"/>
    </row>
    <row r="34" spans="1:45" ht="47" x14ac:dyDescent="0.35">
      <c r="A34" s="4" t="s">
        <v>181</v>
      </c>
      <c r="B34" s="5" t="s">
        <v>182</v>
      </c>
      <c r="C34" s="5" t="s">
        <v>183</v>
      </c>
      <c r="D34" s="5" t="s">
        <v>26</v>
      </c>
      <c r="E34" t="s">
        <v>184</v>
      </c>
      <c r="F34" s="5"/>
      <c r="G34" s="5" t="s">
        <v>28</v>
      </c>
      <c r="H34" s="5" t="s">
        <v>29</v>
      </c>
      <c r="I34" s="8">
        <v>2019</v>
      </c>
      <c r="J34" s="5" t="s">
        <v>30</v>
      </c>
      <c r="K34" s="6" t="s">
        <v>185</v>
      </c>
      <c r="L34" s="6" t="s">
        <v>186</v>
      </c>
      <c r="M34" s="5" t="s">
        <v>187</v>
      </c>
      <c r="N34" s="5" t="s">
        <v>187</v>
      </c>
      <c r="O34" s="5" t="s">
        <v>187</v>
      </c>
      <c r="P34" s="5" t="s">
        <v>187</v>
      </c>
      <c r="Q34" s="5" t="s">
        <v>187</v>
      </c>
      <c r="R34" s="5"/>
      <c r="S34" s="5"/>
      <c r="T34" s="5" t="s">
        <v>34</v>
      </c>
      <c r="U34" s="5" t="s">
        <v>26</v>
      </c>
      <c r="V34" s="8">
        <v>2020</v>
      </c>
      <c r="W34" s="18" t="s">
        <v>71</v>
      </c>
      <c r="X34" s="10">
        <f>IF(Table1[[#This Row],[Jos kehitteillä, mille vuodelle palvelu sijoitetaan tiekartalla (aikavälillä 2019-2023)?]]="",2019,Table1[[#This Row],[Jos kehitteillä, mille vuodelle palvelu sijoitetaan tiekartalla (aikavälillä 2019-2023)?]])</f>
        <v>2019</v>
      </c>
      <c r="Y34" s="10"/>
      <c r="Z34" s="10"/>
      <c r="AA34" s="10"/>
      <c r="AB34" s="10"/>
      <c r="AC34" s="10" t="s">
        <v>26</v>
      </c>
      <c r="AD34" s="10"/>
      <c r="AE34" s="10"/>
      <c r="AF34" s="10"/>
      <c r="AG34" s="10"/>
      <c r="AH34" s="10"/>
      <c r="AI34" s="10"/>
      <c r="AJ34" s="10"/>
      <c r="AK34" s="10"/>
      <c r="AL34" s="10" t="s">
        <v>26</v>
      </c>
      <c r="AM34" s="10"/>
      <c r="AN34" s="10"/>
      <c r="AO34" s="10"/>
      <c r="AP34" s="10"/>
      <c r="AQ34" s="10"/>
      <c r="AR34" s="10"/>
      <c r="AS34" s="10"/>
    </row>
    <row r="35" spans="1:45" x14ac:dyDescent="0.35">
      <c r="A35" s="4" t="s">
        <v>181</v>
      </c>
      <c r="B35" s="5" t="s">
        <v>188</v>
      </c>
      <c r="C35" s="5" t="s">
        <v>187</v>
      </c>
      <c r="D35" s="5"/>
      <c r="E35" s="5"/>
      <c r="F35" s="5" t="s">
        <v>187</v>
      </c>
      <c r="G35" s="5" t="s">
        <v>28</v>
      </c>
      <c r="H35" s="5" t="s">
        <v>68</v>
      </c>
      <c r="I35" s="5">
        <v>2021</v>
      </c>
      <c r="J35" s="16" t="s">
        <v>69</v>
      </c>
      <c r="K35" s="6" t="s">
        <v>189</v>
      </c>
      <c r="L35" s="5" t="s">
        <v>187</v>
      </c>
      <c r="M35" s="5" t="s">
        <v>187</v>
      </c>
      <c r="N35" s="5" t="s">
        <v>187</v>
      </c>
      <c r="O35" s="5" t="s">
        <v>187</v>
      </c>
      <c r="P35" s="5" t="s">
        <v>187</v>
      </c>
      <c r="Q35" s="5" t="s">
        <v>187</v>
      </c>
      <c r="R35" s="5"/>
      <c r="S35" s="5"/>
      <c r="T35" s="5" t="s">
        <v>34</v>
      </c>
      <c r="U35" s="5" t="s">
        <v>26</v>
      </c>
      <c r="V35" s="5">
        <v>2021</v>
      </c>
      <c r="W35" s="18" t="s">
        <v>71</v>
      </c>
      <c r="X35" s="10">
        <f>IF(Table1[[#This Row],[Jos kehitteillä, mille vuodelle palvelu sijoitetaan tiekartalla (aikavälillä 2019-2023)?]]="",2019,Table1[[#This Row],[Jos kehitteillä, mille vuodelle palvelu sijoitetaan tiekartalla (aikavälillä 2019-2023)?]])</f>
        <v>2021</v>
      </c>
      <c r="Y35" s="10"/>
      <c r="Z35" s="10"/>
      <c r="AA35" s="10"/>
      <c r="AB35" s="10"/>
      <c r="AC35" s="10" t="s">
        <v>26</v>
      </c>
      <c r="AD35" s="10"/>
      <c r="AE35" s="10"/>
      <c r="AF35" s="10"/>
      <c r="AG35" s="10"/>
      <c r="AH35" s="10"/>
      <c r="AI35" s="10"/>
      <c r="AJ35" s="10"/>
      <c r="AK35" s="10"/>
      <c r="AL35" s="10" t="s">
        <v>26</v>
      </c>
      <c r="AM35" s="10"/>
      <c r="AN35" s="10"/>
      <c r="AO35" s="10"/>
      <c r="AP35" s="10"/>
      <c r="AQ35" s="10"/>
      <c r="AR35" s="10"/>
      <c r="AS35" s="10"/>
    </row>
    <row r="36" spans="1:45" ht="116" x14ac:dyDescent="0.35">
      <c r="A36" s="4" t="s">
        <v>190</v>
      </c>
      <c r="B36" s="5" t="s">
        <v>191</v>
      </c>
      <c r="C36" s="5" t="s">
        <v>192</v>
      </c>
      <c r="D36" s="5" t="s">
        <v>26</v>
      </c>
      <c r="E36" t="s">
        <v>193</v>
      </c>
      <c r="F36" s="6" t="s">
        <v>194</v>
      </c>
      <c r="G36" s="5" t="s">
        <v>28</v>
      </c>
      <c r="H36" s="5" t="s">
        <v>29</v>
      </c>
      <c r="I36" s="5"/>
      <c r="J36" s="5" t="s">
        <v>195</v>
      </c>
      <c r="K36" s="6" t="s">
        <v>196</v>
      </c>
      <c r="L36" s="30">
        <v>89000</v>
      </c>
      <c r="M36" s="5">
        <f>0.8*Table1[[#This Row],[Palvelutapahtumia yhteensä (kpl/vuosi)]]</f>
        <v>71200</v>
      </c>
      <c r="N36" s="5">
        <f>Table1[[#This Row],[Palvelutapahtumia yhteensä (kpl/vuosi)]]-Table1[[#This Row],[Käyntiasiointi palvelutapahtuman aloitusasiointikanavana (kpl/v)]]-Table1[[#This Row],[Puhelinasiointi palvelutapahtuman aloitusasiointikanavana (kpl/v)]]-Table1[[#This Row],[Sähköinen asiointi palvelutapahtuman aloitusasiointikanavana (kpl/v)]]</f>
        <v>1780</v>
      </c>
      <c r="O36" s="5">
        <f>AVERAGE(10,20)/100*Table1[[#This Row],[Palvelutapahtumia yhteensä (kpl/vuosi)]]</f>
        <v>13350</v>
      </c>
      <c r="P36" s="5">
        <f>0.03*Table1[[#This Row],[Palvelutapahtumia yhteensä (kpl/vuosi)]]</f>
        <v>2670</v>
      </c>
      <c r="Q36" s="5"/>
      <c r="R36" s="5" t="s">
        <v>197</v>
      </c>
      <c r="S36" s="5" t="s">
        <v>43</v>
      </c>
      <c r="T36" s="5" t="s">
        <v>26</v>
      </c>
      <c r="U36" s="5"/>
      <c r="V36" s="5"/>
      <c r="W36" s="18"/>
      <c r="X36" s="10">
        <f>IF(Table1[[#This Row],[Jos kehitteillä, mille vuodelle palvelu sijoitetaan tiekartalla (aikavälillä 2019-2023)?]]="",2019,Table1[[#This Row],[Jos kehitteillä, mille vuodelle palvelu sijoitetaan tiekartalla (aikavälillä 2019-2023)?]])</f>
        <v>2019</v>
      </c>
      <c r="Y36" s="10"/>
      <c r="Z36" s="10"/>
      <c r="AA36" s="10"/>
      <c r="AB36" s="10"/>
      <c r="AC36" s="10"/>
      <c r="AD36" s="10" t="s">
        <v>26</v>
      </c>
      <c r="AE36" s="10"/>
      <c r="AF36" s="10"/>
      <c r="AG36" s="10"/>
      <c r="AH36" s="10"/>
      <c r="AI36" s="10"/>
      <c r="AJ36" s="10"/>
      <c r="AK36" s="10"/>
      <c r="AL36" s="10" t="s">
        <v>26</v>
      </c>
      <c r="AM36" s="10"/>
      <c r="AN36" s="10"/>
      <c r="AO36" s="10"/>
      <c r="AP36" s="10" t="s">
        <v>26</v>
      </c>
      <c r="AQ36" s="10" t="s">
        <v>26</v>
      </c>
      <c r="AR36" s="10"/>
      <c r="AS36" s="10"/>
    </row>
    <row r="37" spans="1:45" ht="24" x14ac:dyDescent="0.35">
      <c r="A37" s="4" t="s">
        <v>198</v>
      </c>
      <c r="B37" s="5" t="s">
        <v>199</v>
      </c>
      <c r="C37" s="5" t="s">
        <v>200</v>
      </c>
      <c r="D37" s="5" t="s">
        <v>26</v>
      </c>
      <c r="E37" s="5" t="s">
        <v>201</v>
      </c>
      <c r="F37" s="5"/>
      <c r="G37" s="5" t="s">
        <v>28</v>
      </c>
      <c r="H37" s="5" t="s">
        <v>29</v>
      </c>
      <c r="I37" s="5"/>
      <c r="J37" s="5" t="s">
        <v>30</v>
      </c>
      <c r="K37" s="6" t="s">
        <v>202</v>
      </c>
      <c r="L37" s="5">
        <v>4800000</v>
      </c>
      <c r="M37" s="5">
        <v>2900000</v>
      </c>
      <c r="N37" s="5"/>
      <c r="O37" s="5"/>
      <c r="P37" s="5"/>
      <c r="Q37" s="5"/>
      <c r="R37" s="5"/>
      <c r="S37" s="5" t="s">
        <v>33</v>
      </c>
      <c r="T37" s="5" t="s">
        <v>34</v>
      </c>
      <c r="U37" s="13" t="s">
        <v>34</v>
      </c>
      <c r="V37" s="5"/>
      <c r="W37" s="32" t="s">
        <v>203</v>
      </c>
      <c r="X37" s="10">
        <f>IF(Table1[[#This Row],[Jos kehitteillä, mille vuodelle palvelu sijoitetaan tiekartalla (aikavälillä 2019-2023)?]]="",2019,Table1[[#This Row],[Jos kehitteillä, mille vuodelle palvelu sijoitetaan tiekartalla (aikavälillä 2019-2023)?]])</f>
        <v>2019</v>
      </c>
      <c r="Y37" s="10"/>
      <c r="Z37" s="10"/>
      <c r="AA37" s="10"/>
      <c r="AB37" s="10"/>
      <c r="AC37" s="10"/>
      <c r="AD37" s="10"/>
      <c r="AE37" s="10"/>
      <c r="AF37" s="10"/>
      <c r="AG37" s="10"/>
      <c r="AH37" s="10"/>
      <c r="AI37" s="10"/>
      <c r="AJ37" s="10" t="s">
        <v>26</v>
      </c>
      <c r="AK37" s="10"/>
      <c r="AL37" s="10"/>
      <c r="AM37" s="10"/>
      <c r="AN37" s="10"/>
      <c r="AO37" s="10"/>
      <c r="AP37" s="10"/>
      <c r="AQ37" s="10"/>
      <c r="AR37" s="10"/>
      <c r="AS37" s="10"/>
    </row>
    <row r="38" spans="1:45" x14ac:dyDescent="0.35">
      <c r="A38" s="4" t="s">
        <v>198</v>
      </c>
      <c r="B38" s="5" t="s">
        <v>204</v>
      </c>
      <c r="C38" s="5" t="s">
        <v>200</v>
      </c>
      <c r="D38" s="5" t="s">
        <v>26</v>
      </c>
      <c r="E38" s="5" t="s">
        <v>201</v>
      </c>
      <c r="F38" s="5"/>
      <c r="G38" s="5" t="s">
        <v>40</v>
      </c>
      <c r="H38" s="5" t="s">
        <v>29</v>
      </c>
      <c r="I38" s="5"/>
      <c r="J38" s="5" t="s">
        <v>30</v>
      </c>
      <c r="K38" s="6" t="s">
        <v>205</v>
      </c>
      <c r="L38" s="30">
        <v>246300</v>
      </c>
      <c r="M38" s="30">
        <v>63400</v>
      </c>
      <c r="N38" s="5"/>
      <c r="O38" s="5">
        <v>0</v>
      </c>
      <c r="P38" s="5"/>
      <c r="Q38" s="5"/>
      <c r="R38" s="5"/>
      <c r="S38" s="5" t="s">
        <v>33</v>
      </c>
      <c r="T38" s="5" t="s">
        <v>34</v>
      </c>
      <c r="U38" s="13" t="s">
        <v>34</v>
      </c>
      <c r="V38" s="5"/>
      <c r="W38" s="32" t="s">
        <v>203</v>
      </c>
      <c r="X38" s="10">
        <f>IF(Table1[[#This Row],[Jos kehitteillä, mille vuodelle palvelu sijoitetaan tiekartalla (aikavälillä 2019-2023)?]]="",2019,Table1[[#This Row],[Jos kehitteillä, mille vuodelle palvelu sijoitetaan tiekartalla (aikavälillä 2019-2023)?]])</f>
        <v>2019</v>
      </c>
      <c r="Y38" s="10"/>
      <c r="Z38" s="10"/>
      <c r="AA38" s="10"/>
      <c r="AB38" s="10"/>
      <c r="AC38" s="10"/>
      <c r="AD38" s="10"/>
      <c r="AE38" s="10"/>
      <c r="AF38" s="10"/>
      <c r="AG38" s="10"/>
      <c r="AH38" s="10"/>
      <c r="AI38" s="10"/>
      <c r="AJ38" s="10" t="s">
        <v>26</v>
      </c>
      <c r="AK38" s="10"/>
      <c r="AL38" s="10"/>
      <c r="AM38" s="10"/>
      <c r="AN38" s="10"/>
      <c r="AO38" s="10"/>
      <c r="AP38" s="10"/>
      <c r="AQ38" s="10"/>
      <c r="AR38" s="10"/>
      <c r="AS38" s="10"/>
    </row>
    <row r="39" spans="1:45" x14ac:dyDescent="0.35">
      <c r="A39" s="4" t="s">
        <v>198</v>
      </c>
      <c r="B39" s="5" t="s">
        <v>206</v>
      </c>
      <c r="C39" s="5" t="s">
        <v>200</v>
      </c>
      <c r="D39" s="5" t="s">
        <v>26</v>
      </c>
      <c r="E39" t="s">
        <v>207</v>
      </c>
      <c r="F39" s="5"/>
      <c r="G39" s="5" t="s">
        <v>28</v>
      </c>
      <c r="H39" s="5" t="s">
        <v>29</v>
      </c>
      <c r="I39" s="5"/>
      <c r="J39" s="5" t="s">
        <v>30</v>
      </c>
      <c r="K39" s="6" t="s">
        <v>208</v>
      </c>
      <c r="L39" s="30">
        <v>290000</v>
      </c>
      <c r="M39" s="30">
        <v>163900</v>
      </c>
      <c r="N39" s="5"/>
      <c r="O39" s="5">
        <v>0</v>
      </c>
      <c r="P39" s="5"/>
      <c r="Q39" s="5"/>
      <c r="R39" s="5"/>
      <c r="S39" s="5" t="s">
        <v>33</v>
      </c>
      <c r="T39" s="5" t="s">
        <v>34</v>
      </c>
      <c r="U39" s="13" t="s">
        <v>34</v>
      </c>
      <c r="V39" s="5"/>
      <c r="W39" s="32" t="s">
        <v>203</v>
      </c>
      <c r="X39" s="10">
        <f>IF(Table1[[#This Row],[Jos kehitteillä, mille vuodelle palvelu sijoitetaan tiekartalla (aikavälillä 2019-2023)?]]="",2019,Table1[[#This Row],[Jos kehitteillä, mille vuodelle palvelu sijoitetaan tiekartalla (aikavälillä 2019-2023)?]])</f>
        <v>2019</v>
      </c>
      <c r="Y39" s="10"/>
      <c r="Z39" s="10"/>
      <c r="AA39" s="10"/>
      <c r="AB39" s="10"/>
      <c r="AC39" s="10"/>
      <c r="AD39" s="10"/>
      <c r="AE39" s="10"/>
      <c r="AF39" s="10"/>
      <c r="AG39" s="10"/>
      <c r="AH39" s="10"/>
      <c r="AI39" s="10"/>
      <c r="AJ39" s="10" t="s">
        <v>26</v>
      </c>
      <c r="AK39" s="10"/>
      <c r="AL39" s="10"/>
      <c r="AM39" s="10"/>
      <c r="AN39" s="10"/>
      <c r="AO39" s="10"/>
      <c r="AP39" s="10"/>
      <c r="AQ39" s="10"/>
      <c r="AR39" s="10"/>
      <c r="AS39" s="10"/>
    </row>
    <row r="40" spans="1:45" ht="24" x14ac:dyDescent="0.35">
      <c r="A40" s="4" t="s">
        <v>198</v>
      </c>
      <c r="B40" s="5" t="s">
        <v>209</v>
      </c>
      <c r="C40" s="5" t="s">
        <v>200</v>
      </c>
      <c r="D40" s="5" t="s">
        <v>26</v>
      </c>
      <c r="E40" s="5" t="s">
        <v>210</v>
      </c>
      <c r="F40" s="5"/>
      <c r="G40" s="5" t="s">
        <v>28</v>
      </c>
      <c r="H40" s="5" t="s">
        <v>29</v>
      </c>
      <c r="I40" s="5"/>
      <c r="J40" s="5" t="s">
        <v>30</v>
      </c>
      <c r="K40" s="6" t="s">
        <v>211</v>
      </c>
      <c r="L40" s="30">
        <v>50300</v>
      </c>
      <c r="M40" s="30">
        <v>25000</v>
      </c>
      <c r="N40" s="5"/>
      <c r="O40" s="5"/>
      <c r="P40" s="5"/>
      <c r="Q40" s="5"/>
      <c r="R40" s="5"/>
      <c r="S40" s="5" t="s">
        <v>33</v>
      </c>
      <c r="T40" s="5" t="s">
        <v>34</v>
      </c>
      <c r="U40" s="13" t="s">
        <v>34</v>
      </c>
      <c r="V40" s="5"/>
      <c r="W40" s="32" t="s">
        <v>203</v>
      </c>
      <c r="X40" s="10">
        <f>IF(Table1[[#This Row],[Jos kehitteillä, mille vuodelle palvelu sijoitetaan tiekartalla (aikavälillä 2019-2023)?]]="",2019,Table1[[#This Row],[Jos kehitteillä, mille vuodelle palvelu sijoitetaan tiekartalla (aikavälillä 2019-2023)?]])</f>
        <v>2019</v>
      </c>
      <c r="Y40" s="10"/>
      <c r="Z40" s="10"/>
      <c r="AA40" s="10"/>
      <c r="AB40" s="10"/>
      <c r="AC40" s="10"/>
      <c r="AD40" s="10"/>
      <c r="AE40" s="10"/>
      <c r="AF40" s="10"/>
      <c r="AG40" s="10"/>
      <c r="AH40" s="10"/>
      <c r="AI40" s="10"/>
      <c r="AJ40" s="10" t="s">
        <v>26</v>
      </c>
      <c r="AK40" s="10"/>
      <c r="AL40" s="10"/>
      <c r="AM40" s="10"/>
      <c r="AN40" s="10"/>
      <c r="AO40" s="10"/>
      <c r="AP40" s="10"/>
      <c r="AQ40" s="10"/>
      <c r="AR40" s="10"/>
      <c r="AS40" s="10"/>
    </row>
    <row r="41" spans="1:45" x14ac:dyDescent="0.35">
      <c r="A41" s="4" t="s">
        <v>198</v>
      </c>
      <c r="B41" s="5" t="s">
        <v>212</v>
      </c>
      <c r="C41" s="5" t="s">
        <v>200</v>
      </c>
      <c r="D41" s="5" t="s">
        <v>26</v>
      </c>
      <c r="E41" s="5" t="s">
        <v>213</v>
      </c>
      <c r="F41" s="5"/>
      <c r="G41" s="5" t="s">
        <v>40</v>
      </c>
      <c r="H41" s="5" t="s">
        <v>29</v>
      </c>
      <c r="I41" s="5"/>
      <c r="J41" s="5" t="s">
        <v>30</v>
      </c>
      <c r="K41" s="6" t="s">
        <v>214</v>
      </c>
      <c r="L41" s="30">
        <v>5300</v>
      </c>
      <c r="M41" s="30">
        <v>3100</v>
      </c>
      <c r="N41" s="5"/>
      <c r="O41" s="5"/>
      <c r="P41" s="5"/>
      <c r="Q41" s="5"/>
      <c r="R41" s="5"/>
      <c r="S41" s="5" t="s">
        <v>33</v>
      </c>
      <c r="T41" s="5" t="s">
        <v>34</v>
      </c>
      <c r="U41" s="13" t="s">
        <v>34</v>
      </c>
      <c r="V41" s="5"/>
      <c r="W41" s="32" t="s">
        <v>203</v>
      </c>
      <c r="X41" s="10">
        <f>IF(Table1[[#This Row],[Jos kehitteillä, mille vuodelle palvelu sijoitetaan tiekartalla (aikavälillä 2019-2023)?]]="",2019,Table1[[#This Row],[Jos kehitteillä, mille vuodelle palvelu sijoitetaan tiekartalla (aikavälillä 2019-2023)?]])</f>
        <v>2019</v>
      </c>
      <c r="Y41" s="10"/>
      <c r="Z41" s="10"/>
      <c r="AA41" s="10"/>
      <c r="AB41" s="10"/>
      <c r="AC41" s="10"/>
      <c r="AD41" s="10"/>
      <c r="AE41" s="10"/>
      <c r="AF41" s="10"/>
      <c r="AG41" s="10"/>
      <c r="AH41" s="10"/>
      <c r="AI41" s="10"/>
      <c r="AJ41" s="10" t="s">
        <v>26</v>
      </c>
      <c r="AK41" s="10"/>
      <c r="AL41" s="10"/>
      <c r="AM41" s="10"/>
      <c r="AN41" s="10"/>
      <c r="AO41" s="10"/>
      <c r="AP41" s="10"/>
      <c r="AQ41" s="10"/>
      <c r="AR41" s="10"/>
      <c r="AS41" s="10"/>
    </row>
    <row r="42" spans="1:45" x14ac:dyDescent="0.35">
      <c r="A42" s="4" t="s">
        <v>198</v>
      </c>
      <c r="B42" s="5" t="s">
        <v>215</v>
      </c>
      <c r="C42" s="5" t="s">
        <v>200</v>
      </c>
      <c r="D42" s="5" t="s">
        <v>26</v>
      </c>
      <c r="E42" s="5"/>
      <c r="F42" s="5"/>
      <c r="G42" s="5" t="s">
        <v>28</v>
      </c>
      <c r="H42" s="5" t="s">
        <v>68</v>
      </c>
      <c r="I42" s="8">
        <v>2020</v>
      </c>
      <c r="J42" s="16" t="s">
        <v>69</v>
      </c>
      <c r="K42" s="6"/>
      <c r="L42" s="5"/>
      <c r="M42" s="5"/>
      <c r="N42" s="5"/>
      <c r="O42" s="5"/>
      <c r="P42" s="5"/>
      <c r="Q42" s="5"/>
      <c r="R42" s="5"/>
      <c r="S42" s="5"/>
      <c r="T42" s="5" t="s">
        <v>34</v>
      </c>
      <c r="U42" s="13" t="s">
        <v>34</v>
      </c>
      <c r="V42" s="5"/>
      <c r="W42" s="32" t="s">
        <v>203</v>
      </c>
      <c r="X42" s="10">
        <f>IF(Table1[[#This Row],[Jos kehitteillä, mille vuodelle palvelu sijoitetaan tiekartalla (aikavälillä 2019-2023)?]]="",2019,Table1[[#This Row],[Jos kehitteillä, mille vuodelle palvelu sijoitetaan tiekartalla (aikavälillä 2019-2023)?]])</f>
        <v>2020</v>
      </c>
      <c r="Y42" s="10"/>
      <c r="Z42" s="10"/>
      <c r="AA42" s="10"/>
      <c r="AB42" s="10"/>
      <c r="AC42" s="10"/>
      <c r="AD42" s="10"/>
      <c r="AE42" s="10"/>
      <c r="AF42" s="10"/>
      <c r="AG42" s="10"/>
      <c r="AH42" s="10"/>
      <c r="AI42" s="10"/>
      <c r="AJ42" s="10"/>
      <c r="AK42" s="10"/>
      <c r="AL42" s="10"/>
      <c r="AM42" s="10"/>
      <c r="AN42" s="10"/>
      <c r="AO42" s="10"/>
      <c r="AP42" s="10"/>
      <c r="AQ42" s="10"/>
      <c r="AR42" s="10"/>
      <c r="AS42" s="10"/>
    </row>
    <row r="43" spans="1:45" x14ac:dyDescent="0.35">
      <c r="A43" s="4" t="s">
        <v>198</v>
      </c>
      <c r="B43" s="33" t="s">
        <v>216</v>
      </c>
      <c r="C43" s="34" t="s">
        <v>217</v>
      </c>
      <c r="D43" s="5" t="s">
        <v>26</v>
      </c>
      <c r="E43" s="34" t="s">
        <v>218</v>
      </c>
      <c r="F43" s="35" t="s">
        <v>219</v>
      </c>
      <c r="G43" s="35" t="s">
        <v>28</v>
      </c>
      <c r="H43" s="35" t="s">
        <v>29</v>
      </c>
      <c r="I43" s="5"/>
      <c r="J43" s="5" t="s">
        <v>30</v>
      </c>
      <c r="K43" s="36" t="s">
        <v>220</v>
      </c>
      <c r="L43" s="37" t="s">
        <v>221</v>
      </c>
      <c r="M43" s="37" t="s">
        <v>222</v>
      </c>
      <c r="N43" s="37" t="s">
        <v>223</v>
      </c>
      <c r="O43" s="37" t="s">
        <v>223</v>
      </c>
      <c r="P43" s="34" t="s">
        <v>34</v>
      </c>
      <c r="Q43" s="35" t="s">
        <v>34</v>
      </c>
      <c r="R43" s="5"/>
      <c r="S43" s="5"/>
      <c r="T43" s="34" t="s">
        <v>26</v>
      </c>
      <c r="U43" s="34"/>
      <c r="V43" s="34"/>
      <c r="W43" s="32" t="s">
        <v>203</v>
      </c>
      <c r="X43" s="10">
        <f>IF(Table1[[#This Row],[Jos kehitteillä, mille vuodelle palvelu sijoitetaan tiekartalla (aikavälillä 2019-2023)?]]="",2019,Table1[[#This Row],[Jos kehitteillä, mille vuodelle palvelu sijoitetaan tiekartalla (aikavälillä 2019-2023)?]])</f>
        <v>2019</v>
      </c>
      <c r="Y43" s="10"/>
      <c r="Z43" s="10"/>
      <c r="AA43" s="10"/>
      <c r="AB43" s="10"/>
      <c r="AC43" s="10"/>
      <c r="AD43" s="10"/>
      <c r="AE43" s="10"/>
      <c r="AF43" s="10"/>
      <c r="AG43" s="10"/>
      <c r="AH43" s="10"/>
      <c r="AI43" s="10"/>
      <c r="AJ43" s="10"/>
      <c r="AK43" s="10"/>
      <c r="AL43" s="10"/>
      <c r="AM43" s="10"/>
      <c r="AN43" s="10"/>
      <c r="AO43" s="10"/>
      <c r="AP43" s="10"/>
      <c r="AQ43" s="10"/>
      <c r="AR43" s="10"/>
      <c r="AS43" s="10"/>
    </row>
    <row r="44" spans="1:45" x14ac:dyDescent="0.35">
      <c r="A44" s="4" t="s">
        <v>198</v>
      </c>
      <c r="B44" s="33" t="s">
        <v>224</v>
      </c>
      <c r="C44" s="34" t="s">
        <v>225</v>
      </c>
      <c r="D44" s="5" t="s">
        <v>26</v>
      </c>
      <c r="E44" s="34" t="s">
        <v>218</v>
      </c>
      <c r="F44" s="35" t="s">
        <v>219</v>
      </c>
      <c r="G44" s="35" t="s">
        <v>28</v>
      </c>
      <c r="H44" s="35" t="s">
        <v>29</v>
      </c>
      <c r="I44" s="5"/>
      <c r="J44" s="5" t="s">
        <v>30</v>
      </c>
      <c r="K44" s="36" t="s">
        <v>220</v>
      </c>
      <c r="L44" s="37" t="s">
        <v>221</v>
      </c>
      <c r="M44" s="37" t="s">
        <v>222</v>
      </c>
      <c r="N44" s="37" t="s">
        <v>223</v>
      </c>
      <c r="O44" s="37" t="s">
        <v>223</v>
      </c>
      <c r="P44" s="34" t="s">
        <v>34</v>
      </c>
      <c r="Q44" s="35" t="s">
        <v>34</v>
      </c>
      <c r="R44" s="5"/>
      <c r="S44" s="5"/>
      <c r="T44" s="34" t="s">
        <v>34</v>
      </c>
      <c r="U44" s="13" t="s">
        <v>34</v>
      </c>
      <c r="V44" s="34"/>
      <c r="W44" s="32" t="s">
        <v>203</v>
      </c>
      <c r="X44" s="10">
        <f>IF(Table1[[#This Row],[Jos kehitteillä, mille vuodelle palvelu sijoitetaan tiekartalla (aikavälillä 2019-2023)?]]="",2019,Table1[[#This Row],[Jos kehitteillä, mille vuodelle palvelu sijoitetaan tiekartalla (aikavälillä 2019-2023)?]])</f>
        <v>2019</v>
      </c>
      <c r="Y44" s="10"/>
      <c r="Z44" s="10"/>
      <c r="AA44" s="10"/>
      <c r="AB44" s="10"/>
      <c r="AC44" s="10"/>
      <c r="AD44" s="10"/>
      <c r="AE44" s="10"/>
      <c r="AF44" s="10"/>
      <c r="AG44" s="10"/>
      <c r="AH44" s="10"/>
      <c r="AI44" s="10"/>
      <c r="AJ44" s="10"/>
      <c r="AK44" s="10"/>
      <c r="AL44" s="10"/>
      <c r="AM44" s="10"/>
      <c r="AN44" s="10"/>
      <c r="AO44" s="10"/>
      <c r="AP44" s="10"/>
      <c r="AQ44" s="10"/>
      <c r="AR44" s="10"/>
      <c r="AS44" s="10"/>
    </row>
    <row r="45" spans="1:45" ht="24" x14ac:dyDescent="0.35">
      <c r="A45" s="4" t="s">
        <v>198</v>
      </c>
      <c r="B45" s="33" t="s">
        <v>226</v>
      </c>
      <c r="C45" s="34" t="s">
        <v>227</v>
      </c>
      <c r="D45" s="5" t="s">
        <v>26</v>
      </c>
      <c r="E45" s="34" t="s">
        <v>218</v>
      </c>
      <c r="F45" s="35" t="s">
        <v>228</v>
      </c>
      <c r="G45" s="35" t="s">
        <v>28</v>
      </c>
      <c r="H45" s="35" t="s">
        <v>29</v>
      </c>
      <c r="I45" s="5"/>
      <c r="J45" s="5" t="s">
        <v>30</v>
      </c>
      <c r="K45" s="36" t="s">
        <v>229</v>
      </c>
      <c r="L45" s="37" t="s">
        <v>221</v>
      </c>
      <c r="M45" s="37" t="s">
        <v>222</v>
      </c>
      <c r="N45" s="37" t="s">
        <v>222</v>
      </c>
      <c r="O45" s="37" t="s">
        <v>223</v>
      </c>
      <c r="P45" s="34" t="s">
        <v>34</v>
      </c>
      <c r="Q45" s="35" t="s">
        <v>34</v>
      </c>
      <c r="R45" s="5"/>
      <c r="S45" s="5"/>
      <c r="T45" s="34" t="s">
        <v>34</v>
      </c>
      <c r="U45" s="34" t="s">
        <v>26</v>
      </c>
      <c r="V45" s="5">
        <v>2019</v>
      </c>
      <c r="W45" s="32" t="s">
        <v>203</v>
      </c>
      <c r="X45" s="10">
        <f>IF(Table1[[#This Row],[Jos kehitteillä, mille vuodelle palvelu sijoitetaan tiekartalla (aikavälillä 2019-2023)?]]="",2019,Table1[[#This Row],[Jos kehitteillä, mille vuodelle palvelu sijoitetaan tiekartalla (aikavälillä 2019-2023)?]])</f>
        <v>2019</v>
      </c>
      <c r="Y45" s="10"/>
      <c r="Z45" s="10"/>
      <c r="AA45" s="10"/>
      <c r="AB45" s="10"/>
      <c r="AC45" s="10" t="s">
        <v>26</v>
      </c>
      <c r="AD45" s="10"/>
      <c r="AE45" s="10" t="s">
        <v>26</v>
      </c>
      <c r="AF45" s="10"/>
      <c r="AG45" s="10"/>
      <c r="AH45" s="10" t="s">
        <v>26</v>
      </c>
      <c r="AI45" s="10"/>
      <c r="AJ45" s="10"/>
      <c r="AK45" s="10"/>
      <c r="AL45" s="10"/>
      <c r="AM45" s="10"/>
      <c r="AN45" s="10"/>
      <c r="AO45" s="10"/>
      <c r="AP45" s="10" t="s">
        <v>26</v>
      </c>
      <c r="AQ45" s="10"/>
      <c r="AR45" s="10"/>
      <c r="AS45" s="10"/>
    </row>
    <row r="46" spans="1:45" x14ac:dyDescent="0.35">
      <c r="A46" s="4" t="s">
        <v>198</v>
      </c>
      <c r="B46" s="33" t="s">
        <v>230</v>
      </c>
      <c r="C46" s="34" t="s">
        <v>231</v>
      </c>
      <c r="D46" s="5" t="s">
        <v>26</v>
      </c>
      <c r="E46" s="34" t="s">
        <v>218</v>
      </c>
      <c r="F46" s="35" t="s">
        <v>219</v>
      </c>
      <c r="G46" s="35" t="s">
        <v>48</v>
      </c>
      <c r="H46" s="35" t="s">
        <v>29</v>
      </c>
      <c r="I46" s="5"/>
      <c r="J46" s="5" t="s">
        <v>30</v>
      </c>
      <c r="K46" s="36" t="s">
        <v>232</v>
      </c>
      <c r="L46" s="37" t="s">
        <v>223</v>
      </c>
      <c r="M46" s="37" t="s">
        <v>223</v>
      </c>
      <c r="N46" s="37" t="s">
        <v>223</v>
      </c>
      <c r="O46" s="37" t="s">
        <v>223</v>
      </c>
      <c r="P46" s="34" t="s">
        <v>34</v>
      </c>
      <c r="Q46" s="35" t="s">
        <v>34</v>
      </c>
      <c r="R46" s="5"/>
      <c r="S46" s="5"/>
      <c r="T46" s="34" t="s">
        <v>34</v>
      </c>
      <c r="U46" s="34" t="s">
        <v>26</v>
      </c>
      <c r="V46" s="8">
        <v>2020</v>
      </c>
      <c r="W46" s="32" t="s">
        <v>203</v>
      </c>
      <c r="X46" s="10">
        <f>IF(Table1[[#This Row],[Jos kehitteillä, mille vuodelle palvelu sijoitetaan tiekartalla (aikavälillä 2019-2023)?]]="",2019,Table1[[#This Row],[Jos kehitteillä, mille vuodelle palvelu sijoitetaan tiekartalla (aikavälillä 2019-2023)?]])</f>
        <v>2019</v>
      </c>
      <c r="Y46" s="10"/>
      <c r="Z46" s="10"/>
      <c r="AA46" s="10"/>
      <c r="AB46" s="10"/>
      <c r="AC46" s="10"/>
      <c r="AD46" s="10"/>
      <c r="AE46" s="10"/>
      <c r="AF46" s="10"/>
      <c r="AG46" s="10"/>
      <c r="AH46" s="10"/>
      <c r="AI46" s="10"/>
      <c r="AJ46" s="10"/>
      <c r="AK46" s="10"/>
      <c r="AL46" s="10"/>
      <c r="AM46" s="10"/>
      <c r="AN46" s="10"/>
      <c r="AO46" s="10"/>
      <c r="AP46" s="10" t="s">
        <v>26</v>
      </c>
      <c r="AQ46" s="10"/>
      <c r="AR46" s="10"/>
      <c r="AS46" s="10"/>
    </row>
    <row r="47" spans="1:45" x14ac:dyDescent="0.35">
      <c r="A47" s="4" t="s">
        <v>198</v>
      </c>
      <c r="B47" s="33" t="s">
        <v>233</v>
      </c>
      <c r="C47" s="34" t="s">
        <v>234</v>
      </c>
      <c r="D47" s="5" t="s">
        <v>26</v>
      </c>
      <c r="E47" s="34" t="s">
        <v>218</v>
      </c>
      <c r="F47" s="35" t="s">
        <v>219</v>
      </c>
      <c r="G47" s="35" t="s">
        <v>48</v>
      </c>
      <c r="H47" s="35" t="s">
        <v>29</v>
      </c>
      <c r="I47" s="5"/>
      <c r="J47" s="5" t="s">
        <v>30</v>
      </c>
      <c r="K47" s="36" t="s">
        <v>235</v>
      </c>
      <c r="L47" s="37" t="s">
        <v>223</v>
      </c>
      <c r="M47" s="37" t="s">
        <v>223</v>
      </c>
      <c r="N47" s="37" t="s">
        <v>223</v>
      </c>
      <c r="O47" s="37" t="s">
        <v>223</v>
      </c>
      <c r="P47" s="34" t="s">
        <v>34</v>
      </c>
      <c r="Q47" s="35" t="s">
        <v>34</v>
      </c>
      <c r="R47" s="5"/>
      <c r="S47" s="5"/>
      <c r="T47" s="34" t="s">
        <v>34</v>
      </c>
      <c r="U47" s="13" t="s">
        <v>34</v>
      </c>
      <c r="V47" s="34"/>
      <c r="W47" s="32" t="s">
        <v>203</v>
      </c>
      <c r="X47" s="10">
        <f>IF(Table1[[#This Row],[Jos kehitteillä, mille vuodelle palvelu sijoitetaan tiekartalla (aikavälillä 2019-2023)?]]="",2019,Table1[[#This Row],[Jos kehitteillä, mille vuodelle palvelu sijoitetaan tiekartalla (aikavälillä 2019-2023)?]])</f>
        <v>2019</v>
      </c>
      <c r="Y47" s="10"/>
      <c r="Z47" s="10"/>
      <c r="AA47" s="10"/>
      <c r="AB47" s="10"/>
      <c r="AC47" s="10"/>
      <c r="AD47" s="10"/>
      <c r="AE47" s="10"/>
      <c r="AF47" s="10"/>
      <c r="AG47" s="10"/>
      <c r="AH47" s="10"/>
      <c r="AI47" s="10"/>
      <c r="AJ47" s="10"/>
      <c r="AK47" s="10"/>
      <c r="AL47" s="10"/>
      <c r="AM47" s="10"/>
      <c r="AN47" s="10"/>
      <c r="AO47" s="10"/>
      <c r="AP47" s="10" t="s">
        <v>26</v>
      </c>
      <c r="AQ47" s="10"/>
      <c r="AR47" s="10"/>
      <c r="AS47" s="10"/>
    </row>
    <row r="48" spans="1:45" x14ac:dyDescent="0.35">
      <c r="A48" s="4" t="s">
        <v>198</v>
      </c>
      <c r="B48" s="33" t="s">
        <v>236</v>
      </c>
      <c r="C48" s="34" t="s">
        <v>237</v>
      </c>
      <c r="D48" s="5" t="s">
        <v>26</v>
      </c>
      <c r="E48" s="34" t="s">
        <v>218</v>
      </c>
      <c r="F48" s="35" t="s">
        <v>219</v>
      </c>
      <c r="G48" s="35" t="s">
        <v>28</v>
      </c>
      <c r="H48" s="35" t="s">
        <v>29</v>
      </c>
      <c r="I48" s="5"/>
      <c r="J48" s="5" t="s">
        <v>30</v>
      </c>
      <c r="K48" s="36" t="s">
        <v>238</v>
      </c>
      <c r="L48" s="37" t="s">
        <v>221</v>
      </c>
      <c r="M48" s="37" t="s">
        <v>221</v>
      </c>
      <c r="N48" s="37" t="s">
        <v>222</v>
      </c>
      <c r="O48" s="37" t="s">
        <v>222</v>
      </c>
      <c r="P48" s="34" t="s">
        <v>34</v>
      </c>
      <c r="Q48" s="35" t="s">
        <v>34</v>
      </c>
      <c r="R48" s="5"/>
      <c r="S48" s="5"/>
      <c r="T48" s="34" t="s">
        <v>26</v>
      </c>
      <c r="U48" s="13" t="s">
        <v>34</v>
      </c>
      <c r="V48" s="34"/>
      <c r="W48" s="32" t="s">
        <v>203</v>
      </c>
      <c r="X48" s="10">
        <f>IF(Table1[[#This Row],[Jos kehitteillä, mille vuodelle palvelu sijoitetaan tiekartalla (aikavälillä 2019-2023)?]]="",2019,Table1[[#This Row],[Jos kehitteillä, mille vuodelle palvelu sijoitetaan tiekartalla (aikavälillä 2019-2023)?]])</f>
        <v>2019</v>
      </c>
      <c r="Y48" s="10"/>
      <c r="Z48" s="10"/>
      <c r="AA48" s="10"/>
      <c r="AB48" s="10"/>
      <c r="AC48" s="10" t="s">
        <v>26</v>
      </c>
      <c r="AD48" s="10"/>
      <c r="AE48" s="10"/>
      <c r="AF48" s="10"/>
      <c r="AG48" s="10"/>
      <c r="AH48" s="10"/>
      <c r="AI48" s="10"/>
      <c r="AJ48" s="10"/>
      <c r="AK48" s="10" t="s">
        <v>26</v>
      </c>
      <c r="AL48" s="10"/>
      <c r="AM48" s="10"/>
      <c r="AN48" s="10"/>
      <c r="AO48" s="10"/>
      <c r="AP48" s="10"/>
      <c r="AQ48" s="10"/>
      <c r="AR48" s="10"/>
      <c r="AS48" s="10"/>
    </row>
    <row r="49" spans="1:45" x14ac:dyDescent="0.35">
      <c r="A49" s="4" t="s">
        <v>198</v>
      </c>
      <c r="B49" s="33" t="s">
        <v>239</v>
      </c>
      <c r="C49" s="34" t="s">
        <v>240</v>
      </c>
      <c r="D49" s="5" t="s">
        <v>26</v>
      </c>
      <c r="E49" s="34" t="s">
        <v>218</v>
      </c>
      <c r="F49" s="35" t="s">
        <v>219</v>
      </c>
      <c r="G49" s="35" t="s">
        <v>48</v>
      </c>
      <c r="H49" s="35" t="s">
        <v>29</v>
      </c>
      <c r="I49" s="5"/>
      <c r="J49" s="5" t="s">
        <v>30</v>
      </c>
      <c r="K49" s="36" t="s">
        <v>241</v>
      </c>
      <c r="L49" s="37" t="s">
        <v>223</v>
      </c>
      <c r="M49" s="37" t="s">
        <v>223</v>
      </c>
      <c r="N49" s="37" t="s">
        <v>223</v>
      </c>
      <c r="O49" s="37" t="s">
        <v>223</v>
      </c>
      <c r="P49" s="34" t="s">
        <v>34</v>
      </c>
      <c r="Q49" s="35" t="s">
        <v>34</v>
      </c>
      <c r="R49" s="5"/>
      <c r="S49" s="5"/>
      <c r="T49" s="34" t="s">
        <v>34</v>
      </c>
      <c r="U49" s="13" t="s">
        <v>34</v>
      </c>
      <c r="V49" s="34"/>
      <c r="W49" s="32" t="s">
        <v>203</v>
      </c>
      <c r="X49" s="10">
        <f>IF(Table1[[#This Row],[Jos kehitteillä, mille vuodelle palvelu sijoitetaan tiekartalla (aikavälillä 2019-2023)?]]="",2019,Table1[[#This Row],[Jos kehitteillä, mille vuodelle palvelu sijoitetaan tiekartalla (aikavälillä 2019-2023)?]])</f>
        <v>2019</v>
      </c>
      <c r="Y49" s="10"/>
      <c r="Z49" s="10"/>
      <c r="AA49" s="10"/>
      <c r="AB49" s="10"/>
      <c r="AC49" s="10"/>
      <c r="AD49" s="10"/>
      <c r="AE49" s="10"/>
      <c r="AF49" s="10"/>
      <c r="AG49" s="10"/>
      <c r="AH49" s="10"/>
      <c r="AI49" s="10"/>
      <c r="AJ49" s="10"/>
      <c r="AK49" s="10"/>
      <c r="AL49" s="10"/>
      <c r="AM49" s="10"/>
      <c r="AN49" s="10"/>
      <c r="AO49" s="10"/>
      <c r="AP49" s="10"/>
      <c r="AQ49" s="10"/>
      <c r="AR49" s="10"/>
      <c r="AS49" s="10"/>
    </row>
    <row r="50" spans="1:45" x14ac:dyDescent="0.35">
      <c r="A50" s="4" t="s">
        <v>198</v>
      </c>
      <c r="B50" s="33" t="s">
        <v>242</v>
      </c>
      <c r="C50" s="34" t="s">
        <v>243</v>
      </c>
      <c r="D50" s="5" t="s">
        <v>26</v>
      </c>
      <c r="E50" s="34" t="s">
        <v>218</v>
      </c>
      <c r="F50" s="35" t="s">
        <v>219</v>
      </c>
      <c r="G50" s="35" t="s">
        <v>48</v>
      </c>
      <c r="H50" s="35" t="s">
        <v>29</v>
      </c>
      <c r="I50" s="5"/>
      <c r="J50" s="5" t="s">
        <v>30</v>
      </c>
      <c r="K50" s="36" t="s">
        <v>244</v>
      </c>
      <c r="L50" s="37" t="s">
        <v>223</v>
      </c>
      <c r="M50" s="37" t="s">
        <v>223</v>
      </c>
      <c r="N50" s="37" t="s">
        <v>223</v>
      </c>
      <c r="O50" s="37" t="s">
        <v>223</v>
      </c>
      <c r="P50" s="34" t="s">
        <v>34</v>
      </c>
      <c r="Q50" s="35" t="s">
        <v>34</v>
      </c>
      <c r="R50" s="5"/>
      <c r="S50" s="5"/>
      <c r="T50" s="34" t="s">
        <v>34</v>
      </c>
      <c r="U50" s="34" t="s">
        <v>26</v>
      </c>
      <c r="V50" s="8">
        <v>2020</v>
      </c>
      <c r="W50" s="32" t="s">
        <v>203</v>
      </c>
      <c r="X50" s="10">
        <f>IF(Table1[[#This Row],[Jos kehitteillä, mille vuodelle palvelu sijoitetaan tiekartalla (aikavälillä 2019-2023)?]]="",2019,Table1[[#This Row],[Jos kehitteillä, mille vuodelle palvelu sijoitetaan tiekartalla (aikavälillä 2019-2023)?]])</f>
        <v>2019</v>
      </c>
      <c r="Y50" s="10"/>
      <c r="Z50" s="10"/>
      <c r="AA50" s="10"/>
      <c r="AB50" s="10"/>
      <c r="AC50" s="10"/>
      <c r="AD50" s="10"/>
      <c r="AE50" s="10"/>
      <c r="AF50" s="10"/>
      <c r="AG50" s="10"/>
      <c r="AH50" s="10"/>
      <c r="AI50" s="10"/>
      <c r="AJ50" s="10"/>
      <c r="AK50" s="10"/>
      <c r="AL50" s="10"/>
      <c r="AM50" s="10"/>
      <c r="AN50" s="10"/>
      <c r="AO50" s="10"/>
      <c r="AP50" s="10" t="s">
        <v>26</v>
      </c>
      <c r="AQ50" s="10"/>
      <c r="AR50" s="10"/>
      <c r="AS50" s="10"/>
    </row>
    <row r="51" spans="1:45" ht="58.5" x14ac:dyDescent="0.35">
      <c r="A51" s="4" t="s">
        <v>245</v>
      </c>
      <c r="B51" s="5" t="s">
        <v>246</v>
      </c>
      <c r="C51" s="5" t="s">
        <v>247</v>
      </c>
      <c r="D51" s="5" t="s">
        <v>26</v>
      </c>
      <c r="E51" s="5"/>
      <c r="F51" s="5" t="s">
        <v>248</v>
      </c>
      <c r="G51" s="5" t="s">
        <v>28</v>
      </c>
      <c r="H51" s="5" t="s">
        <v>29</v>
      </c>
      <c r="I51" s="5"/>
      <c r="J51" s="5" t="s">
        <v>195</v>
      </c>
      <c r="K51" s="6" t="s">
        <v>249</v>
      </c>
      <c r="L51" s="15" t="s">
        <v>250</v>
      </c>
      <c r="M51" s="5">
        <v>1000</v>
      </c>
      <c r="N51" s="22" t="s">
        <v>251</v>
      </c>
      <c r="O51" s="5">
        <v>0</v>
      </c>
      <c r="P51" s="5"/>
      <c r="Q51" s="5" t="s">
        <v>252</v>
      </c>
      <c r="R51" s="5"/>
      <c r="S51" s="5" t="s">
        <v>43</v>
      </c>
      <c r="T51" s="5" t="s">
        <v>34</v>
      </c>
      <c r="U51" s="13" t="s">
        <v>34</v>
      </c>
      <c r="V51" s="5"/>
      <c r="W51" s="32" t="s">
        <v>253</v>
      </c>
      <c r="X51" s="10">
        <f>IF(Table1[[#This Row],[Jos kehitteillä, mille vuodelle palvelu sijoitetaan tiekartalla (aikavälillä 2019-2023)?]]="",2019,Table1[[#This Row],[Jos kehitteillä, mille vuodelle palvelu sijoitetaan tiekartalla (aikavälillä 2019-2023)?]])</f>
        <v>2019</v>
      </c>
      <c r="Y51" s="10"/>
      <c r="Z51" s="10"/>
      <c r="AA51" s="10"/>
      <c r="AB51" s="10"/>
      <c r="AC51" s="10" t="s">
        <v>26</v>
      </c>
      <c r="AD51" s="10"/>
      <c r="AE51" s="10"/>
      <c r="AF51" s="10"/>
      <c r="AG51" s="10" t="s">
        <v>26</v>
      </c>
      <c r="AH51" s="10"/>
      <c r="AI51" s="10"/>
      <c r="AJ51" s="10"/>
      <c r="AK51" s="10"/>
      <c r="AL51" s="10" t="s">
        <v>26</v>
      </c>
      <c r="AM51" s="10"/>
      <c r="AN51" s="10"/>
      <c r="AO51" s="10"/>
      <c r="AP51" s="10"/>
      <c r="AQ51" s="10"/>
      <c r="AR51" s="10"/>
      <c r="AS51" s="10"/>
    </row>
    <row r="52" spans="1:45" ht="139" x14ac:dyDescent="0.35">
      <c r="A52" s="4" t="s">
        <v>245</v>
      </c>
      <c r="B52" s="5" t="s">
        <v>254</v>
      </c>
      <c r="C52" s="5" t="s">
        <v>255</v>
      </c>
      <c r="D52" s="5" t="s">
        <v>26</v>
      </c>
      <c r="E52" s="5"/>
      <c r="F52" s="5" t="s">
        <v>256</v>
      </c>
      <c r="G52" s="5" t="s">
        <v>28</v>
      </c>
      <c r="H52" s="5" t="s">
        <v>29</v>
      </c>
      <c r="I52" s="5"/>
      <c r="J52" s="5" t="s">
        <v>30</v>
      </c>
      <c r="K52" s="6" t="s">
        <v>257</v>
      </c>
      <c r="L52" s="15" t="s">
        <v>258</v>
      </c>
      <c r="M52" s="5">
        <v>45000</v>
      </c>
      <c r="N52" s="22" t="s">
        <v>251</v>
      </c>
      <c r="O52" s="22" t="s">
        <v>259</v>
      </c>
      <c r="P52" s="5" t="s">
        <v>260</v>
      </c>
      <c r="Q52" s="5" t="s">
        <v>261</v>
      </c>
      <c r="R52" s="5"/>
      <c r="S52" s="5" t="s">
        <v>33</v>
      </c>
      <c r="T52" s="5" t="s">
        <v>26</v>
      </c>
      <c r="U52" s="5"/>
      <c r="V52" s="5"/>
      <c r="W52" s="32" t="s">
        <v>253</v>
      </c>
      <c r="X52" s="10">
        <f>IF(Table1[[#This Row],[Jos kehitteillä, mille vuodelle palvelu sijoitetaan tiekartalla (aikavälillä 2019-2023)?]]="",2019,Table1[[#This Row],[Jos kehitteillä, mille vuodelle palvelu sijoitetaan tiekartalla (aikavälillä 2019-2023)?]])</f>
        <v>2019</v>
      </c>
      <c r="Y52" s="10"/>
      <c r="Z52" s="10"/>
      <c r="AA52" s="10"/>
      <c r="AB52" s="10"/>
      <c r="AC52" s="10"/>
      <c r="AD52" s="10"/>
      <c r="AE52" s="10"/>
      <c r="AF52" s="10"/>
      <c r="AG52" s="10" t="s">
        <v>26</v>
      </c>
      <c r="AH52" s="10"/>
      <c r="AI52" s="10"/>
      <c r="AJ52" s="10"/>
      <c r="AK52" s="10"/>
      <c r="AL52" s="10" t="s">
        <v>26</v>
      </c>
      <c r="AM52" s="10"/>
      <c r="AN52" s="10"/>
      <c r="AO52" s="10"/>
      <c r="AP52" s="10"/>
      <c r="AQ52" s="10"/>
      <c r="AR52" s="10"/>
      <c r="AS52" s="10"/>
    </row>
    <row r="53" spans="1:45" ht="58.5" x14ac:dyDescent="0.35">
      <c r="A53" s="4" t="s">
        <v>245</v>
      </c>
      <c r="B53" s="5" t="s">
        <v>262</v>
      </c>
      <c r="C53" s="5" t="s">
        <v>263</v>
      </c>
      <c r="D53" s="5" t="s">
        <v>26</v>
      </c>
      <c r="E53" s="5"/>
      <c r="F53" s="5" t="s">
        <v>264</v>
      </c>
      <c r="G53" s="8" t="s">
        <v>48</v>
      </c>
      <c r="H53" s="5" t="s">
        <v>29</v>
      </c>
      <c r="I53" s="5"/>
      <c r="J53" s="5" t="s">
        <v>30</v>
      </c>
      <c r="K53" s="5" t="s">
        <v>265</v>
      </c>
      <c r="L53" s="15" t="s">
        <v>266</v>
      </c>
      <c r="M53" s="5">
        <v>800</v>
      </c>
      <c r="N53" s="22" t="s">
        <v>251</v>
      </c>
      <c r="O53" s="5" t="s">
        <v>267</v>
      </c>
      <c r="P53" s="5" t="s">
        <v>267</v>
      </c>
      <c r="Q53" s="5" t="s">
        <v>267</v>
      </c>
      <c r="R53" s="5"/>
      <c r="S53" s="5" t="s">
        <v>33</v>
      </c>
      <c r="T53" s="5" t="s">
        <v>26</v>
      </c>
      <c r="U53" s="5"/>
      <c r="V53" s="5"/>
      <c r="W53" s="32" t="s">
        <v>253</v>
      </c>
      <c r="X53" s="10">
        <f>IF(Table1[[#This Row],[Jos kehitteillä, mille vuodelle palvelu sijoitetaan tiekartalla (aikavälillä 2019-2023)?]]="",2019,Table1[[#This Row],[Jos kehitteillä, mille vuodelle palvelu sijoitetaan tiekartalla (aikavälillä 2019-2023)?]])</f>
        <v>2019</v>
      </c>
      <c r="Y53" s="10"/>
      <c r="Z53" s="10"/>
      <c r="AA53" s="10"/>
      <c r="AB53" s="10"/>
      <c r="AC53" s="10"/>
      <c r="AD53" s="10"/>
      <c r="AE53" s="10"/>
      <c r="AF53" s="10"/>
      <c r="AG53" s="10"/>
      <c r="AH53" s="10"/>
      <c r="AI53" s="10"/>
      <c r="AJ53" s="10"/>
      <c r="AK53" s="10"/>
      <c r="AL53" s="10"/>
      <c r="AM53" s="10"/>
      <c r="AN53" s="10"/>
      <c r="AO53" s="10"/>
      <c r="AP53" s="10"/>
      <c r="AQ53" s="10"/>
      <c r="AR53" s="10"/>
      <c r="AS53" s="10"/>
    </row>
    <row r="54" spans="1:45" ht="265.5" x14ac:dyDescent="0.35">
      <c r="A54" s="23" t="s">
        <v>245</v>
      </c>
      <c r="B54" s="16" t="s">
        <v>268</v>
      </c>
      <c r="C54" s="8" t="s">
        <v>269</v>
      </c>
      <c r="D54" s="8" t="s">
        <v>26</v>
      </c>
      <c r="E54" s="8"/>
      <c r="F54" s="24" t="s">
        <v>270</v>
      </c>
      <c r="G54" s="8" t="s">
        <v>40</v>
      </c>
      <c r="H54" s="8" t="s">
        <v>29</v>
      </c>
      <c r="I54" s="8"/>
      <c r="J54" s="5" t="s">
        <v>195</v>
      </c>
      <c r="K54" s="22" t="s">
        <v>271</v>
      </c>
      <c r="L54" s="38" t="s">
        <v>272</v>
      </c>
      <c r="M54" s="38"/>
      <c r="N54" s="22" t="s">
        <v>251</v>
      </c>
      <c r="O54" s="22" t="s">
        <v>259</v>
      </c>
      <c r="P54" s="38" t="s">
        <v>273</v>
      </c>
      <c r="Q54" s="8" t="s">
        <v>274</v>
      </c>
      <c r="R54" s="8" t="s">
        <v>34</v>
      </c>
      <c r="S54" s="5" t="s">
        <v>43</v>
      </c>
      <c r="T54" s="8" t="s">
        <v>34</v>
      </c>
      <c r="U54" s="13" t="s">
        <v>34</v>
      </c>
      <c r="V54" s="5"/>
      <c r="W54" s="32" t="s">
        <v>253</v>
      </c>
      <c r="X54" s="10">
        <f>IF(Table1[[#This Row],[Jos kehitteillä, mille vuodelle palvelu sijoitetaan tiekartalla (aikavälillä 2019-2023)?]]="",2019,Table1[[#This Row],[Jos kehitteillä, mille vuodelle palvelu sijoitetaan tiekartalla (aikavälillä 2019-2023)?]])</f>
        <v>2019</v>
      </c>
      <c r="Y54" s="10" t="s">
        <v>26</v>
      </c>
      <c r="Z54" s="10"/>
      <c r="AA54" s="10"/>
      <c r="AB54" s="10" t="s">
        <v>26</v>
      </c>
      <c r="AC54" s="10" t="s">
        <v>26</v>
      </c>
      <c r="AD54" s="10" t="s">
        <v>26</v>
      </c>
      <c r="AE54" s="10"/>
      <c r="AF54" s="10"/>
      <c r="AG54" s="10" t="s">
        <v>26</v>
      </c>
      <c r="AH54" s="10"/>
      <c r="AI54" s="10"/>
      <c r="AJ54" s="10"/>
      <c r="AK54" s="10"/>
      <c r="AL54" s="10"/>
      <c r="AM54" s="10"/>
      <c r="AN54" s="10"/>
      <c r="AO54" s="10"/>
      <c r="AP54" s="10"/>
      <c r="AQ54" s="10"/>
      <c r="AR54" s="10"/>
      <c r="AS54" s="10"/>
    </row>
    <row r="55" spans="1:45" ht="265.5" x14ac:dyDescent="0.35">
      <c r="A55" s="23" t="s">
        <v>245</v>
      </c>
      <c r="B55" s="16" t="s">
        <v>275</v>
      </c>
      <c r="C55" s="8" t="s">
        <v>269</v>
      </c>
      <c r="D55" s="8" t="s">
        <v>26</v>
      </c>
      <c r="E55" s="8"/>
      <c r="F55" s="24" t="s">
        <v>276</v>
      </c>
      <c r="G55" s="8" t="s">
        <v>40</v>
      </c>
      <c r="H55" s="8" t="s">
        <v>29</v>
      </c>
      <c r="I55" s="8"/>
      <c r="J55" s="5" t="s">
        <v>195</v>
      </c>
      <c r="K55" s="22" t="s">
        <v>271</v>
      </c>
      <c r="L55" s="38" t="s">
        <v>272</v>
      </c>
      <c r="M55" s="22"/>
      <c r="N55" s="22" t="s">
        <v>251</v>
      </c>
      <c r="O55" s="22" t="s">
        <v>259</v>
      </c>
      <c r="P55" s="38" t="s">
        <v>273</v>
      </c>
      <c r="Q55" s="8"/>
      <c r="R55" s="8"/>
      <c r="S55" s="5" t="s">
        <v>43</v>
      </c>
      <c r="T55" s="8" t="s">
        <v>34</v>
      </c>
      <c r="U55" s="13" t="s">
        <v>34</v>
      </c>
      <c r="V55" s="5"/>
      <c r="W55" s="32" t="s">
        <v>253</v>
      </c>
      <c r="X55" s="10">
        <f>IF(Table1[[#This Row],[Jos kehitteillä, mille vuodelle palvelu sijoitetaan tiekartalla (aikavälillä 2019-2023)?]]="",2019,Table1[[#This Row],[Jos kehitteillä, mille vuodelle palvelu sijoitetaan tiekartalla (aikavälillä 2019-2023)?]])</f>
        <v>2019</v>
      </c>
      <c r="Y55" s="10" t="s">
        <v>26</v>
      </c>
      <c r="Z55" s="10"/>
      <c r="AA55" s="10"/>
      <c r="AB55" s="10" t="s">
        <v>26</v>
      </c>
      <c r="AC55" s="10" t="s">
        <v>26</v>
      </c>
      <c r="AD55" s="10" t="s">
        <v>26</v>
      </c>
      <c r="AE55" s="10"/>
      <c r="AF55" s="10"/>
      <c r="AG55" s="10" t="s">
        <v>26</v>
      </c>
      <c r="AH55" s="10"/>
      <c r="AI55" s="10"/>
      <c r="AJ55" s="10"/>
      <c r="AK55" s="10"/>
      <c r="AL55" s="10"/>
      <c r="AM55" s="10"/>
      <c r="AN55" s="10"/>
      <c r="AO55" s="10"/>
      <c r="AP55" s="10"/>
      <c r="AQ55" s="10"/>
      <c r="AR55" s="10"/>
      <c r="AS55" s="10"/>
    </row>
    <row r="56" spans="1:45" ht="265.5" x14ac:dyDescent="0.35">
      <c r="A56" s="23" t="s">
        <v>245</v>
      </c>
      <c r="B56" s="16" t="s">
        <v>277</v>
      </c>
      <c r="C56" s="8" t="s">
        <v>269</v>
      </c>
      <c r="D56" s="8" t="s">
        <v>26</v>
      </c>
      <c r="E56" s="8"/>
      <c r="F56" s="24" t="s">
        <v>278</v>
      </c>
      <c r="G56" s="8" t="s">
        <v>40</v>
      </c>
      <c r="H56" s="8" t="s">
        <v>29</v>
      </c>
      <c r="I56" s="8"/>
      <c r="J56" s="5" t="s">
        <v>195</v>
      </c>
      <c r="K56" s="22" t="s">
        <v>279</v>
      </c>
      <c r="L56" s="38" t="s">
        <v>272</v>
      </c>
      <c r="M56" s="22"/>
      <c r="N56" s="22" t="s">
        <v>251</v>
      </c>
      <c r="O56" s="22" t="s">
        <v>259</v>
      </c>
      <c r="P56" s="38" t="s">
        <v>273</v>
      </c>
      <c r="Q56" s="8"/>
      <c r="R56" s="8"/>
      <c r="S56" s="5" t="s">
        <v>43</v>
      </c>
      <c r="T56" s="8" t="s">
        <v>34</v>
      </c>
      <c r="U56" s="13" t="s">
        <v>34</v>
      </c>
      <c r="V56" s="5"/>
      <c r="W56" s="32" t="s">
        <v>253</v>
      </c>
      <c r="X56" s="10">
        <f>IF(Table1[[#This Row],[Jos kehitteillä, mille vuodelle palvelu sijoitetaan tiekartalla (aikavälillä 2019-2023)?]]="",2019,Table1[[#This Row],[Jos kehitteillä, mille vuodelle palvelu sijoitetaan tiekartalla (aikavälillä 2019-2023)?]])</f>
        <v>2019</v>
      </c>
      <c r="Y56" s="10"/>
      <c r="Z56" s="10"/>
      <c r="AA56" s="10"/>
      <c r="AB56" s="10"/>
      <c r="AC56" s="10"/>
      <c r="AD56" s="10" t="s">
        <v>26</v>
      </c>
      <c r="AE56" s="10"/>
      <c r="AF56" s="10"/>
      <c r="AG56" s="10" t="s">
        <v>26</v>
      </c>
      <c r="AH56" s="10"/>
      <c r="AI56" s="10"/>
      <c r="AJ56" s="10"/>
      <c r="AK56" s="10"/>
      <c r="AL56" s="10"/>
      <c r="AM56" s="10"/>
      <c r="AN56" s="10"/>
      <c r="AO56" s="10"/>
      <c r="AP56" s="10"/>
      <c r="AQ56" s="10"/>
      <c r="AR56" s="10"/>
      <c r="AS56" s="10"/>
    </row>
    <row r="57" spans="1:45" ht="265.5" x14ac:dyDescent="0.35">
      <c r="A57" s="23" t="s">
        <v>245</v>
      </c>
      <c r="B57" s="16" t="s">
        <v>280</v>
      </c>
      <c r="C57" s="8" t="s">
        <v>269</v>
      </c>
      <c r="D57" s="8" t="s">
        <v>26</v>
      </c>
      <c r="E57" s="8"/>
      <c r="F57" s="24" t="s">
        <v>281</v>
      </c>
      <c r="G57" s="8" t="s">
        <v>40</v>
      </c>
      <c r="H57" s="8" t="s">
        <v>29</v>
      </c>
      <c r="I57" s="8"/>
      <c r="J57" s="5" t="s">
        <v>195</v>
      </c>
      <c r="K57" s="22" t="s">
        <v>282</v>
      </c>
      <c r="L57" s="38" t="s">
        <v>272</v>
      </c>
      <c r="M57" s="22"/>
      <c r="N57" s="22" t="s">
        <v>251</v>
      </c>
      <c r="O57" s="22" t="s">
        <v>259</v>
      </c>
      <c r="P57" s="38" t="s">
        <v>273</v>
      </c>
      <c r="Q57" s="8"/>
      <c r="R57" s="8"/>
      <c r="S57" s="5" t="s">
        <v>43</v>
      </c>
      <c r="T57" s="8" t="s">
        <v>34</v>
      </c>
      <c r="U57" s="13" t="s">
        <v>34</v>
      </c>
      <c r="V57" s="5"/>
      <c r="W57" s="32" t="s">
        <v>253</v>
      </c>
      <c r="X57" s="10">
        <f>IF(Table1[[#This Row],[Jos kehitteillä, mille vuodelle palvelu sijoitetaan tiekartalla (aikavälillä 2019-2023)?]]="",2019,Table1[[#This Row],[Jos kehitteillä, mille vuodelle palvelu sijoitetaan tiekartalla (aikavälillä 2019-2023)?]])</f>
        <v>2019</v>
      </c>
      <c r="Y57" s="10"/>
      <c r="Z57" s="10"/>
      <c r="AA57" s="10"/>
      <c r="AB57" s="10"/>
      <c r="AC57" s="10"/>
      <c r="AD57" s="10"/>
      <c r="AE57" s="10" t="s">
        <v>26</v>
      </c>
      <c r="AF57" s="10"/>
      <c r="AG57" s="10" t="s">
        <v>26</v>
      </c>
      <c r="AH57" s="10"/>
      <c r="AI57" s="10"/>
      <c r="AJ57" s="10"/>
      <c r="AK57" s="10"/>
      <c r="AL57" s="10"/>
      <c r="AM57" s="10"/>
      <c r="AN57" s="10"/>
      <c r="AO57" s="10"/>
      <c r="AP57" s="10"/>
      <c r="AQ57" s="10"/>
      <c r="AR57" s="10"/>
      <c r="AS57" s="10"/>
    </row>
    <row r="58" spans="1:45" ht="265.5" x14ac:dyDescent="0.35">
      <c r="A58" s="23" t="s">
        <v>245</v>
      </c>
      <c r="B58" s="16" t="s">
        <v>283</v>
      </c>
      <c r="C58" s="8" t="s">
        <v>269</v>
      </c>
      <c r="D58" s="8" t="s">
        <v>26</v>
      </c>
      <c r="E58" s="8"/>
      <c r="F58" s="39" t="s">
        <v>284</v>
      </c>
      <c r="G58" s="8" t="s">
        <v>48</v>
      </c>
      <c r="H58" s="8" t="s">
        <v>29</v>
      </c>
      <c r="I58" s="8"/>
      <c r="J58" s="5" t="s">
        <v>195</v>
      </c>
      <c r="K58" s="22" t="s">
        <v>285</v>
      </c>
      <c r="L58" s="38" t="s">
        <v>272</v>
      </c>
      <c r="M58" s="8">
        <v>661</v>
      </c>
      <c r="N58" s="22" t="s">
        <v>267</v>
      </c>
      <c r="O58" s="22" t="s">
        <v>259</v>
      </c>
      <c r="P58" s="38" t="s">
        <v>273</v>
      </c>
      <c r="Q58" s="8"/>
      <c r="R58" s="8"/>
      <c r="S58" s="5" t="s">
        <v>43</v>
      </c>
      <c r="T58" s="8" t="s">
        <v>34</v>
      </c>
      <c r="U58" s="13" t="s">
        <v>34</v>
      </c>
      <c r="V58" s="5"/>
      <c r="W58" s="32" t="s">
        <v>253</v>
      </c>
      <c r="X58" s="10">
        <f>IF(Table1[[#This Row],[Jos kehitteillä, mille vuodelle palvelu sijoitetaan tiekartalla (aikavälillä 2019-2023)?]]="",2019,Table1[[#This Row],[Jos kehitteillä, mille vuodelle palvelu sijoitetaan tiekartalla (aikavälillä 2019-2023)?]])</f>
        <v>2019</v>
      </c>
      <c r="Y58" s="10"/>
      <c r="Z58" s="10"/>
      <c r="AA58" s="10"/>
      <c r="AB58" s="10"/>
      <c r="AC58" s="10"/>
      <c r="AD58" s="10"/>
      <c r="AE58" s="10"/>
      <c r="AF58" s="10"/>
      <c r="AG58" s="10"/>
      <c r="AH58" s="10"/>
      <c r="AI58" s="10"/>
      <c r="AJ58" s="10"/>
      <c r="AK58" s="10"/>
      <c r="AL58" s="10" t="s">
        <v>26</v>
      </c>
      <c r="AM58" s="10"/>
      <c r="AN58" s="10"/>
      <c r="AO58" s="10"/>
      <c r="AP58" s="10"/>
      <c r="AQ58" s="10"/>
      <c r="AR58" s="10"/>
      <c r="AS58" s="10"/>
    </row>
    <row r="59" spans="1:45" ht="265.5" x14ac:dyDescent="0.35">
      <c r="A59" s="23" t="s">
        <v>245</v>
      </c>
      <c r="B59" s="8" t="s">
        <v>286</v>
      </c>
      <c r="C59" s="8"/>
      <c r="D59" s="8"/>
      <c r="E59" s="8"/>
      <c r="F59" s="24" t="s">
        <v>287</v>
      </c>
      <c r="G59" s="8" t="s">
        <v>40</v>
      </c>
      <c r="H59" s="8" t="s">
        <v>68</v>
      </c>
      <c r="I59" s="8">
        <v>2023</v>
      </c>
      <c r="J59" s="8"/>
      <c r="K59" s="22"/>
      <c r="L59" s="38" t="s">
        <v>272</v>
      </c>
      <c r="M59" s="8"/>
      <c r="N59" s="8"/>
      <c r="O59" s="22" t="s">
        <v>259</v>
      </c>
      <c r="P59" s="38" t="s">
        <v>273</v>
      </c>
      <c r="Q59" s="8"/>
      <c r="R59" s="8"/>
      <c r="S59" s="5" t="s">
        <v>43</v>
      </c>
      <c r="T59" s="8"/>
      <c r="U59" s="8"/>
      <c r="V59" s="5"/>
      <c r="W59" s="32" t="s">
        <v>253</v>
      </c>
      <c r="X59" s="10">
        <f>IF(Table1[[#This Row],[Jos kehitteillä, mille vuodelle palvelu sijoitetaan tiekartalla (aikavälillä 2019-2023)?]]="",2019,Table1[[#This Row],[Jos kehitteillä, mille vuodelle palvelu sijoitetaan tiekartalla (aikavälillä 2019-2023)?]])</f>
        <v>2023</v>
      </c>
      <c r="Y59" s="10"/>
      <c r="Z59" s="10"/>
      <c r="AA59" s="10"/>
      <c r="AB59" s="10"/>
      <c r="AC59" s="10"/>
      <c r="AD59" s="10"/>
      <c r="AE59" s="10"/>
      <c r="AF59" s="10"/>
      <c r="AG59" s="10"/>
      <c r="AH59" s="10"/>
      <c r="AI59" s="10"/>
      <c r="AJ59" s="10"/>
      <c r="AK59" s="10"/>
      <c r="AL59" s="10"/>
      <c r="AM59" s="10"/>
      <c r="AN59" s="10"/>
      <c r="AO59" s="10"/>
      <c r="AP59" s="10"/>
      <c r="AQ59" s="10"/>
      <c r="AR59" s="10"/>
      <c r="AS59" s="10"/>
    </row>
    <row r="60" spans="1:45" ht="265.5" x14ac:dyDescent="0.35">
      <c r="A60" s="23" t="s">
        <v>245</v>
      </c>
      <c r="B60" s="8" t="s">
        <v>288</v>
      </c>
      <c r="C60" s="8" t="s">
        <v>269</v>
      </c>
      <c r="D60" s="8" t="s">
        <v>26</v>
      </c>
      <c r="E60" s="8"/>
      <c r="F60" s="24" t="s">
        <v>289</v>
      </c>
      <c r="G60" s="8" t="s">
        <v>48</v>
      </c>
      <c r="H60" s="8" t="s">
        <v>29</v>
      </c>
      <c r="I60" s="8"/>
      <c r="J60" s="5" t="s">
        <v>30</v>
      </c>
      <c r="K60" s="22" t="s">
        <v>290</v>
      </c>
      <c r="L60" s="38" t="s">
        <v>272</v>
      </c>
      <c r="M60" s="40" t="s">
        <v>291</v>
      </c>
      <c r="N60" s="8" t="s">
        <v>267</v>
      </c>
      <c r="O60" s="22" t="s">
        <v>259</v>
      </c>
      <c r="P60" s="38" t="s">
        <v>273</v>
      </c>
      <c r="Q60" s="8"/>
      <c r="R60" s="8"/>
      <c r="S60" s="5" t="s">
        <v>43</v>
      </c>
      <c r="T60" s="8" t="s">
        <v>34</v>
      </c>
      <c r="U60" s="13" t="s">
        <v>34</v>
      </c>
      <c r="V60" s="5"/>
      <c r="W60" s="32" t="s">
        <v>253</v>
      </c>
      <c r="X60" s="10">
        <f>IF(Table1[[#This Row],[Jos kehitteillä, mille vuodelle palvelu sijoitetaan tiekartalla (aikavälillä 2019-2023)?]]="",2019,Table1[[#This Row],[Jos kehitteillä, mille vuodelle palvelu sijoitetaan tiekartalla (aikavälillä 2019-2023)?]])</f>
        <v>2019</v>
      </c>
      <c r="Y60" s="10"/>
      <c r="Z60" s="10"/>
      <c r="AA60" s="10"/>
      <c r="AB60" s="10"/>
      <c r="AC60" s="10"/>
      <c r="AD60" s="10"/>
      <c r="AE60" s="10"/>
      <c r="AF60" s="10"/>
      <c r="AG60" s="10"/>
      <c r="AH60" s="10"/>
      <c r="AI60" s="10"/>
      <c r="AJ60" s="10"/>
      <c r="AK60" s="10"/>
      <c r="AL60" s="10"/>
      <c r="AM60" s="10"/>
      <c r="AN60" s="10"/>
      <c r="AO60" s="10"/>
      <c r="AP60" s="10" t="s">
        <v>26</v>
      </c>
      <c r="AQ60" s="10"/>
      <c r="AR60" s="10"/>
      <c r="AS60" s="10"/>
    </row>
    <row r="61" spans="1:45" ht="36" x14ac:dyDescent="0.35">
      <c r="A61" s="41" t="s">
        <v>292</v>
      </c>
      <c r="B61" s="42" t="s">
        <v>293</v>
      </c>
      <c r="C61" s="8" t="s">
        <v>294</v>
      </c>
      <c r="D61" s="43" t="s">
        <v>26</v>
      </c>
      <c r="E61" s="8" t="s">
        <v>295</v>
      </c>
      <c r="F61" s="44"/>
      <c r="G61" s="42" t="s">
        <v>28</v>
      </c>
      <c r="H61" s="43" t="s">
        <v>29</v>
      </c>
      <c r="I61" s="8"/>
      <c r="J61" s="5" t="s">
        <v>30</v>
      </c>
      <c r="K61" s="45" t="s">
        <v>296</v>
      </c>
      <c r="L61" s="46"/>
      <c r="M61" s="47">
        <f>2051+102573</f>
        <v>104624</v>
      </c>
      <c r="N61" s="46"/>
      <c r="O61" s="43"/>
      <c r="P61" s="43"/>
      <c r="Q61" s="46"/>
      <c r="R61" s="48"/>
      <c r="S61" s="5"/>
      <c r="T61" s="43" t="s">
        <v>26</v>
      </c>
      <c r="U61" s="43"/>
      <c r="V61" s="5"/>
      <c r="W61" s="32" t="s">
        <v>297</v>
      </c>
      <c r="X61" s="10">
        <f>IF(Table1[[#This Row],[Jos kehitteillä, mille vuodelle palvelu sijoitetaan tiekartalla (aikavälillä 2019-2023)?]]="",2019,Table1[[#This Row],[Jos kehitteillä, mille vuodelle palvelu sijoitetaan tiekartalla (aikavälillä 2019-2023)?]])</f>
        <v>2019</v>
      </c>
      <c r="Y61" s="10" t="s">
        <v>26</v>
      </c>
      <c r="Z61" s="10"/>
      <c r="AA61" s="10"/>
      <c r="AB61" s="10"/>
      <c r="AC61" s="10"/>
      <c r="AD61" s="10" t="s">
        <v>26</v>
      </c>
      <c r="AE61" s="10"/>
      <c r="AF61" s="10" t="s">
        <v>26</v>
      </c>
      <c r="AG61" s="10"/>
      <c r="AH61" s="10"/>
      <c r="AI61" s="10"/>
      <c r="AJ61" s="10"/>
      <c r="AK61" s="10"/>
      <c r="AL61" s="10" t="s">
        <v>26</v>
      </c>
      <c r="AM61" s="10"/>
      <c r="AN61" s="10"/>
      <c r="AO61" s="10"/>
      <c r="AP61" s="10" t="s">
        <v>26</v>
      </c>
      <c r="AQ61" s="10" t="s">
        <v>26</v>
      </c>
      <c r="AR61" s="10" t="s">
        <v>26</v>
      </c>
      <c r="AS61" s="10"/>
    </row>
    <row r="62" spans="1:45" ht="156" x14ac:dyDescent="0.35">
      <c r="A62" s="41" t="s">
        <v>292</v>
      </c>
      <c r="B62" s="42" t="s">
        <v>298</v>
      </c>
      <c r="C62" s="8" t="s">
        <v>299</v>
      </c>
      <c r="D62" s="43" t="s">
        <v>26</v>
      </c>
      <c r="E62" s="8" t="s">
        <v>300</v>
      </c>
      <c r="F62" s="44" t="s">
        <v>301</v>
      </c>
      <c r="G62" s="42" t="s">
        <v>40</v>
      </c>
      <c r="H62" s="43" t="s">
        <v>29</v>
      </c>
      <c r="I62" s="8"/>
      <c r="J62" s="5" t="s">
        <v>30</v>
      </c>
      <c r="K62" s="45" t="s">
        <v>296</v>
      </c>
      <c r="L62" s="46"/>
      <c r="M62" s="49">
        <v>81537</v>
      </c>
      <c r="N62" s="43"/>
      <c r="O62" s="43"/>
      <c r="P62" s="43"/>
      <c r="Q62" s="43"/>
      <c r="R62" s="43"/>
      <c r="S62" s="5"/>
      <c r="T62" s="43" t="s">
        <v>26</v>
      </c>
      <c r="U62" s="43"/>
      <c r="V62" s="5"/>
      <c r="W62" s="32" t="s">
        <v>297</v>
      </c>
      <c r="X62" s="10">
        <f>IF(Table1[[#This Row],[Jos kehitteillä, mille vuodelle palvelu sijoitetaan tiekartalla (aikavälillä 2019-2023)?]]="",2019,Table1[[#This Row],[Jos kehitteillä, mille vuodelle palvelu sijoitetaan tiekartalla (aikavälillä 2019-2023)?]])</f>
        <v>2019</v>
      </c>
      <c r="Y62" s="10" t="s">
        <v>26</v>
      </c>
      <c r="Z62" s="10"/>
      <c r="AA62" s="10"/>
      <c r="AB62" s="10"/>
      <c r="AC62" s="10"/>
      <c r="AD62" s="10" t="s">
        <v>26</v>
      </c>
      <c r="AE62" s="10"/>
      <c r="AF62" s="10" t="s">
        <v>26</v>
      </c>
      <c r="AG62" s="10"/>
      <c r="AH62" s="10"/>
      <c r="AI62" s="10"/>
      <c r="AJ62" s="10"/>
      <c r="AK62" s="10"/>
      <c r="AL62" s="10"/>
      <c r="AM62" s="10"/>
      <c r="AN62" s="10"/>
      <c r="AO62" s="10"/>
      <c r="AP62" s="10"/>
      <c r="AQ62" s="10"/>
      <c r="AR62" s="10"/>
      <c r="AS62" s="10"/>
    </row>
    <row r="63" spans="1:45" ht="36" x14ac:dyDescent="0.35">
      <c r="A63" s="41" t="s">
        <v>292</v>
      </c>
      <c r="B63" s="42" t="s">
        <v>302</v>
      </c>
      <c r="C63" s="8" t="s">
        <v>303</v>
      </c>
      <c r="D63" s="43" t="s">
        <v>26</v>
      </c>
      <c r="E63" t="s">
        <v>304</v>
      </c>
      <c r="F63" s="44" t="s">
        <v>305</v>
      </c>
      <c r="G63" s="42" t="s">
        <v>48</v>
      </c>
      <c r="H63" s="43" t="s">
        <v>29</v>
      </c>
      <c r="I63" s="8"/>
      <c r="J63" s="43"/>
      <c r="K63" s="45" t="s">
        <v>296</v>
      </c>
      <c r="L63" s="43"/>
      <c r="M63" s="50" t="s">
        <v>306</v>
      </c>
      <c r="N63" s="43"/>
      <c r="O63" s="43"/>
      <c r="P63" s="43"/>
      <c r="Q63" s="43"/>
      <c r="R63" s="43"/>
      <c r="S63" s="5"/>
      <c r="T63" s="8" t="s">
        <v>34</v>
      </c>
      <c r="U63" s="13" t="s">
        <v>34</v>
      </c>
      <c r="V63" s="5"/>
      <c r="W63" s="32" t="s">
        <v>297</v>
      </c>
      <c r="X63" s="10">
        <f>IF(Table1[[#This Row],[Jos kehitteillä, mille vuodelle palvelu sijoitetaan tiekartalla (aikavälillä 2019-2023)?]]="",2019,Table1[[#This Row],[Jos kehitteillä, mille vuodelle palvelu sijoitetaan tiekartalla (aikavälillä 2019-2023)?]])</f>
        <v>2019</v>
      </c>
      <c r="Y63" s="10"/>
      <c r="Z63" s="10"/>
      <c r="AA63" s="10"/>
      <c r="AB63" s="10"/>
      <c r="AC63" s="10"/>
      <c r="AD63" s="10"/>
      <c r="AE63" s="10"/>
      <c r="AF63" s="10"/>
      <c r="AG63" s="10"/>
      <c r="AH63" s="10"/>
      <c r="AI63" s="10"/>
      <c r="AJ63" s="10"/>
      <c r="AK63" s="10"/>
      <c r="AL63" s="10" t="s">
        <v>26</v>
      </c>
      <c r="AM63" s="10"/>
      <c r="AN63" s="10"/>
      <c r="AO63" s="10"/>
      <c r="AP63" s="10" t="s">
        <v>26</v>
      </c>
      <c r="AQ63" s="10" t="s">
        <v>26</v>
      </c>
      <c r="AR63" s="10" t="s">
        <v>26</v>
      </c>
      <c r="AS63" s="10"/>
    </row>
    <row r="64" spans="1:45" ht="72" x14ac:dyDescent="0.35">
      <c r="A64" s="41" t="s">
        <v>292</v>
      </c>
      <c r="B64" s="42" t="s">
        <v>307</v>
      </c>
      <c r="C64" s="8" t="s">
        <v>308</v>
      </c>
      <c r="D64" s="43" t="s">
        <v>26</v>
      </c>
      <c r="E64" t="s">
        <v>309</v>
      </c>
      <c r="F64" s="44" t="s">
        <v>310</v>
      </c>
      <c r="G64" s="42" t="s">
        <v>48</v>
      </c>
      <c r="H64" s="43" t="s">
        <v>29</v>
      </c>
      <c r="I64" s="8"/>
      <c r="J64" s="43"/>
      <c r="K64" s="45" t="s">
        <v>311</v>
      </c>
      <c r="L64" s="43"/>
      <c r="M64" s="47">
        <v>6270000</v>
      </c>
      <c r="N64" s="43"/>
      <c r="O64" s="43"/>
      <c r="P64" s="43"/>
      <c r="Q64" s="43"/>
      <c r="R64" s="43"/>
      <c r="S64" s="5"/>
      <c r="T64" s="8" t="s">
        <v>34</v>
      </c>
      <c r="U64" s="13" t="s">
        <v>34</v>
      </c>
      <c r="V64" s="5"/>
      <c r="W64" s="32" t="s">
        <v>297</v>
      </c>
      <c r="X64" s="10">
        <f>IF(Table1[[#This Row],[Jos kehitteillä, mille vuodelle palvelu sijoitetaan tiekartalla (aikavälillä 2019-2023)?]]="",2019,Table1[[#This Row],[Jos kehitteillä, mille vuodelle palvelu sijoitetaan tiekartalla (aikavälillä 2019-2023)?]])</f>
        <v>2019</v>
      </c>
      <c r="Y64" s="10"/>
      <c r="Z64" s="10"/>
      <c r="AA64" s="10"/>
      <c r="AB64" s="10"/>
      <c r="AC64" s="10"/>
      <c r="AD64" s="10"/>
      <c r="AE64" s="10"/>
      <c r="AF64" s="10"/>
      <c r="AG64" s="10"/>
      <c r="AH64" s="10"/>
      <c r="AI64" s="10"/>
      <c r="AJ64" s="10"/>
      <c r="AK64" s="10"/>
      <c r="AL64" s="10"/>
      <c r="AM64" s="10"/>
      <c r="AN64" s="10"/>
      <c r="AO64" s="10"/>
      <c r="AP64" s="10"/>
      <c r="AQ64" s="10"/>
      <c r="AR64" s="10"/>
      <c r="AS64" s="10"/>
    </row>
    <row r="65" spans="1:45" ht="42" x14ac:dyDescent="0.35">
      <c r="A65" s="41" t="s">
        <v>292</v>
      </c>
      <c r="B65" s="42" t="s">
        <v>312</v>
      </c>
      <c r="C65" s="8" t="s">
        <v>313</v>
      </c>
      <c r="D65" s="43" t="s">
        <v>26</v>
      </c>
      <c r="E65" t="s">
        <v>314</v>
      </c>
      <c r="F65" s="51" t="s">
        <v>315</v>
      </c>
      <c r="G65" s="42" t="s">
        <v>40</v>
      </c>
      <c r="H65" s="43" t="s">
        <v>29</v>
      </c>
      <c r="I65" s="8"/>
      <c r="J65" s="16"/>
      <c r="K65" s="45" t="s">
        <v>316</v>
      </c>
      <c r="L65" s="43"/>
      <c r="M65" s="49">
        <v>500000</v>
      </c>
      <c r="N65" s="43"/>
      <c r="O65" s="43"/>
      <c r="P65" s="43"/>
      <c r="Q65" s="43"/>
      <c r="R65" s="43"/>
      <c r="S65" s="5"/>
      <c r="T65" s="8" t="s">
        <v>34</v>
      </c>
      <c r="U65" s="13" t="s">
        <v>34</v>
      </c>
      <c r="V65" s="5"/>
      <c r="W65" s="32" t="s">
        <v>297</v>
      </c>
      <c r="X65" s="10">
        <f>IF(Table1[[#This Row],[Jos kehitteillä, mille vuodelle palvelu sijoitetaan tiekartalla (aikavälillä 2019-2023)?]]="",2019,Table1[[#This Row],[Jos kehitteillä, mille vuodelle palvelu sijoitetaan tiekartalla (aikavälillä 2019-2023)?]])</f>
        <v>2019</v>
      </c>
      <c r="Y65" s="10"/>
      <c r="Z65" s="10"/>
      <c r="AA65" s="10"/>
      <c r="AB65" s="10"/>
      <c r="AC65" s="10"/>
      <c r="AD65" s="10"/>
      <c r="AE65" s="10"/>
      <c r="AF65" s="10"/>
      <c r="AG65" s="10"/>
      <c r="AH65" s="10"/>
      <c r="AI65" s="10"/>
      <c r="AJ65" s="10"/>
      <c r="AK65" s="10"/>
      <c r="AL65" s="10"/>
      <c r="AM65" s="10"/>
      <c r="AN65" s="10"/>
      <c r="AO65" s="10"/>
      <c r="AP65" s="10"/>
      <c r="AQ65" s="10"/>
      <c r="AR65" s="10"/>
      <c r="AS65" s="10"/>
    </row>
    <row r="66" spans="1:45" ht="31.5" x14ac:dyDescent="0.35">
      <c r="A66" s="41" t="s">
        <v>292</v>
      </c>
      <c r="B66" s="52" t="s">
        <v>317</v>
      </c>
      <c r="C66" s="8" t="s">
        <v>318</v>
      </c>
      <c r="D66" s="53"/>
      <c r="E66" s="54"/>
      <c r="F66" s="51" t="s">
        <v>319</v>
      </c>
      <c r="G66" s="42" t="s">
        <v>48</v>
      </c>
      <c r="H66" s="43" t="s">
        <v>29</v>
      </c>
      <c r="I66" s="54"/>
      <c r="J66" s="55"/>
      <c r="K66" s="56" t="s">
        <v>320</v>
      </c>
      <c r="L66" s="53"/>
      <c r="M66" s="57" t="s">
        <v>321</v>
      </c>
      <c r="N66" s="53"/>
      <c r="O66" s="53"/>
      <c r="P66" s="53"/>
      <c r="Q66" s="53"/>
      <c r="R66" s="53"/>
      <c r="S66" s="58"/>
      <c r="T66" s="54" t="s">
        <v>26</v>
      </c>
      <c r="U66" s="59"/>
      <c r="V66" s="58"/>
      <c r="W66" s="32" t="s">
        <v>297</v>
      </c>
      <c r="X66" s="10">
        <f>IF(Table1[[#This Row],[Jos kehitteillä, mille vuodelle palvelu sijoitetaan tiekartalla (aikavälillä 2019-2023)?]]="",2019,Table1[[#This Row],[Jos kehitteillä, mille vuodelle palvelu sijoitetaan tiekartalla (aikavälillä 2019-2023)?]])</f>
        <v>2019</v>
      </c>
      <c r="Y66" s="10"/>
      <c r="Z66" s="10"/>
      <c r="AA66" s="10"/>
      <c r="AB66" s="10"/>
      <c r="AC66" s="10"/>
      <c r="AD66" s="10"/>
      <c r="AE66" s="10"/>
      <c r="AF66" s="10"/>
      <c r="AG66" s="10"/>
      <c r="AH66" s="10"/>
      <c r="AI66" s="10"/>
      <c r="AJ66" s="10"/>
      <c r="AK66" s="10"/>
      <c r="AL66" s="10"/>
      <c r="AM66" s="10"/>
      <c r="AN66" s="10"/>
      <c r="AO66" s="10"/>
      <c r="AP66" s="10"/>
      <c r="AQ66" s="10"/>
      <c r="AR66" s="10"/>
      <c r="AS66" s="10"/>
    </row>
    <row r="67" spans="1:45" ht="36" x14ac:dyDescent="0.35">
      <c r="A67" s="41" t="s">
        <v>292</v>
      </c>
      <c r="B67" s="44" t="s">
        <v>322</v>
      </c>
      <c r="C67" s="8" t="s">
        <v>323</v>
      </c>
      <c r="D67" s="53"/>
      <c r="E67" s="54"/>
      <c r="F67" s="44" t="s">
        <v>324</v>
      </c>
      <c r="G67" s="42" t="s">
        <v>48</v>
      </c>
      <c r="H67" s="43" t="s">
        <v>29</v>
      </c>
      <c r="I67" s="54"/>
      <c r="J67" s="55"/>
      <c r="K67" s="56" t="s">
        <v>320</v>
      </c>
      <c r="L67" s="53"/>
      <c r="M67" s="57" t="s">
        <v>325</v>
      </c>
      <c r="N67" s="53"/>
      <c r="O67" s="53"/>
      <c r="P67" s="53"/>
      <c r="Q67" s="53"/>
      <c r="R67" s="53"/>
      <c r="S67" s="58"/>
      <c r="T67" s="54" t="s">
        <v>26</v>
      </c>
      <c r="U67" s="59"/>
      <c r="V67" s="58"/>
      <c r="W67" s="32" t="s">
        <v>297</v>
      </c>
      <c r="X67" s="10">
        <f>IF(Table1[[#This Row],[Jos kehitteillä, mille vuodelle palvelu sijoitetaan tiekartalla (aikavälillä 2019-2023)?]]="",2019,Table1[[#This Row],[Jos kehitteillä, mille vuodelle palvelu sijoitetaan tiekartalla (aikavälillä 2019-2023)?]])</f>
        <v>2019</v>
      </c>
      <c r="Y67" s="10"/>
      <c r="Z67" s="10"/>
      <c r="AA67" s="10"/>
      <c r="AB67" s="10"/>
      <c r="AC67" s="10"/>
      <c r="AD67" s="10"/>
      <c r="AE67" s="10"/>
      <c r="AF67" s="10"/>
      <c r="AG67" s="10"/>
      <c r="AH67" s="10"/>
      <c r="AI67" s="10"/>
      <c r="AJ67" s="10"/>
      <c r="AK67" s="10"/>
      <c r="AL67" s="10"/>
      <c r="AM67" s="10"/>
      <c r="AN67" s="10"/>
      <c r="AO67" s="10"/>
      <c r="AP67" s="10"/>
      <c r="AQ67" s="10"/>
      <c r="AR67" s="10"/>
      <c r="AS67" s="10"/>
    </row>
    <row r="68" spans="1:45" ht="24" x14ac:dyDescent="0.35">
      <c r="A68" s="41" t="s">
        <v>292</v>
      </c>
      <c r="B68" s="44" t="s">
        <v>326</v>
      </c>
      <c r="C68" s="8" t="s">
        <v>327</v>
      </c>
      <c r="D68" s="53"/>
      <c r="E68" s="54"/>
      <c r="F68" s="44" t="s">
        <v>328</v>
      </c>
      <c r="G68" s="42" t="s">
        <v>48</v>
      </c>
      <c r="H68" s="43" t="s">
        <v>29</v>
      </c>
      <c r="I68" s="54"/>
      <c r="J68" s="55"/>
      <c r="K68" s="56" t="s">
        <v>320</v>
      </c>
      <c r="L68" s="53"/>
      <c r="M68" s="60" t="s">
        <v>329</v>
      </c>
      <c r="N68" s="53"/>
      <c r="O68" s="53"/>
      <c r="P68" s="53"/>
      <c r="Q68" s="53"/>
      <c r="R68" s="53"/>
      <c r="S68" s="58"/>
      <c r="T68" s="54" t="s">
        <v>26</v>
      </c>
      <c r="U68" s="59"/>
      <c r="V68" s="58"/>
      <c r="W68" s="32" t="s">
        <v>297</v>
      </c>
      <c r="X68" s="10">
        <f>IF(Table1[[#This Row],[Jos kehitteillä, mille vuodelle palvelu sijoitetaan tiekartalla (aikavälillä 2019-2023)?]]="",2019,Table1[[#This Row],[Jos kehitteillä, mille vuodelle palvelu sijoitetaan tiekartalla (aikavälillä 2019-2023)?]])</f>
        <v>2019</v>
      </c>
      <c r="Y68" s="10"/>
      <c r="Z68" s="10"/>
      <c r="AA68" s="10"/>
      <c r="AB68" s="10"/>
      <c r="AC68" s="10"/>
      <c r="AD68" s="10"/>
      <c r="AE68" s="10"/>
      <c r="AF68" s="10"/>
      <c r="AG68" s="10"/>
      <c r="AH68" s="10"/>
      <c r="AI68" s="10"/>
      <c r="AJ68" s="10"/>
      <c r="AK68" s="10"/>
      <c r="AL68" s="10"/>
      <c r="AM68" s="10"/>
      <c r="AN68" s="10"/>
      <c r="AO68" s="10"/>
      <c r="AP68" s="10"/>
      <c r="AQ68" s="10"/>
      <c r="AR68" s="10"/>
      <c r="AS68" s="10"/>
    </row>
    <row r="69" spans="1:45" ht="24" x14ac:dyDescent="0.35">
      <c r="A69" s="41" t="s">
        <v>292</v>
      </c>
      <c r="B69" s="44" t="s">
        <v>330</v>
      </c>
      <c r="C69" s="8" t="s">
        <v>331</v>
      </c>
      <c r="D69" s="53"/>
      <c r="E69" s="54"/>
      <c r="F69" s="44" t="s">
        <v>332</v>
      </c>
      <c r="G69" s="42" t="s">
        <v>48</v>
      </c>
      <c r="H69" s="43" t="s">
        <v>29</v>
      </c>
      <c r="I69" s="54"/>
      <c r="J69" s="55"/>
      <c r="K69" s="56" t="s">
        <v>320</v>
      </c>
      <c r="L69" s="53"/>
      <c r="M69" s="60" t="s">
        <v>333</v>
      </c>
      <c r="N69" s="53"/>
      <c r="O69" s="53"/>
      <c r="P69" s="53"/>
      <c r="Q69" s="53"/>
      <c r="R69" s="53"/>
      <c r="S69" s="58"/>
      <c r="T69" s="54" t="s">
        <v>26</v>
      </c>
      <c r="U69" s="59"/>
      <c r="V69" s="58"/>
      <c r="W69" s="32" t="s">
        <v>297</v>
      </c>
      <c r="X69" s="10">
        <f>IF(Table1[[#This Row],[Jos kehitteillä, mille vuodelle palvelu sijoitetaan tiekartalla (aikavälillä 2019-2023)?]]="",2019,Table1[[#This Row],[Jos kehitteillä, mille vuodelle palvelu sijoitetaan tiekartalla (aikavälillä 2019-2023)?]])</f>
        <v>2019</v>
      </c>
      <c r="Y69" s="10"/>
      <c r="Z69" s="10"/>
      <c r="AA69" s="10"/>
      <c r="AB69" s="10"/>
      <c r="AC69" s="10"/>
      <c r="AD69" s="10"/>
      <c r="AE69" s="10"/>
      <c r="AF69" s="10"/>
      <c r="AG69" s="10"/>
      <c r="AH69" s="10"/>
      <c r="AI69" s="10"/>
      <c r="AJ69" s="10"/>
      <c r="AK69" s="10"/>
      <c r="AL69" s="10"/>
      <c r="AM69" s="10"/>
      <c r="AN69" s="10"/>
      <c r="AO69" s="10"/>
      <c r="AP69" s="10"/>
      <c r="AQ69" s="10"/>
      <c r="AR69" s="10"/>
      <c r="AS69" s="10"/>
    </row>
    <row r="70" spans="1:45" ht="36" x14ac:dyDescent="0.35">
      <c r="A70" s="41" t="s">
        <v>292</v>
      </c>
      <c r="B70" s="44" t="s">
        <v>334</v>
      </c>
      <c r="C70" s="8"/>
      <c r="D70" s="53"/>
      <c r="E70" s="54"/>
      <c r="F70" s="44" t="s">
        <v>335</v>
      </c>
      <c r="G70" s="42" t="s">
        <v>48</v>
      </c>
      <c r="H70" s="43" t="s">
        <v>29</v>
      </c>
      <c r="I70" s="54"/>
      <c r="J70" s="55"/>
      <c r="K70" s="56" t="s">
        <v>320</v>
      </c>
      <c r="L70" s="53"/>
      <c r="M70" s="60" t="s">
        <v>336</v>
      </c>
      <c r="N70" s="53"/>
      <c r="O70" s="53"/>
      <c r="P70" s="53"/>
      <c r="Q70" s="53"/>
      <c r="R70" s="53"/>
      <c r="S70" s="58"/>
      <c r="T70" s="54" t="s">
        <v>26</v>
      </c>
      <c r="U70" s="59"/>
      <c r="V70" s="58"/>
      <c r="W70" s="32" t="s">
        <v>297</v>
      </c>
      <c r="X70" s="10">
        <f>IF(Table1[[#This Row],[Jos kehitteillä, mille vuodelle palvelu sijoitetaan tiekartalla (aikavälillä 2019-2023)?]]="",2019,Table1[[#This Row],[Jos kehitteillä, mille vuodelle palvelu sijoitetaan tiekartalla (aikavälillä 2019-2023)?]])</f>
        <v>2019</v>
      </c>
      <c r="Y70" s="10"/>
      <c r="Z70" s="10"/>
      <c r="AA70" s="10"/>
      <c r="AB70" s="10"/>
      <c r="AC70" s="10"/>
      <c r="AD70" s="10"/>
      <c r="AE70" s="10"/>
      <c r="AF70" s="10"/>
      <c r="AG70" s="10"/>
      <c r="AH70" s="10"/>
      <c r="AI70" s="10"/>
      <c r="AJ70" s="10"/>
      <c r="AK70" s="10"/>
      <c r="AL70" s="10"/>
      <c r="AM70" s="10"/>
      <c r="AN70" s="10"/>
      <c r="AO70" s="10"/>
      <c r="AP70" s="10"/>
      <c r="AQ70" s="10"/>
      <c r="AR70" s="10"/>
      <c r="AS70" s="10"/>
    </row>
    <row r="71" spans="1:45" ht="24" x14ac:dyDescent="0.35">
      <c r="A71" s="41" t="s">
        <v>292</v>
      </c>
      <c r="B71" s="61" t="s">
        <v>337</v>
      </c>
      <c r="C71" s="8" t="s">
        <v>338</v>
      </c>
      <c r="D71" s="53"/>
      <c r="E71" s="54"/>
      <c r="F71" s="44" t="s">
        <v>339</v>
      </c>
      <c r="G71" s="42" t="s">
        <v>48</v>
      </c>
      <c r="H71" s="43" t="s">
        <v>29</v>
      </c>
      <c r="I71" s="54"/>
      <c r="J71" s="55"/>
      <c r="K71" s="56" t="s">
        <v>320</v>
      </c>
      <c r="L71" s="53"/>
      <c r="M71" s="60" t="s">
        <v>340</v>
      </c>
      <c r="N71" s="53"/>
      <c r="O71" s="53"/>
      <c r="P71" s="53"/>
      <c r="Q71" s="53"/>
      <c r="R71" s="53"/>
      <c r="S71" s="58"/>
      <c r="T71" s="54" t="s">
        <v>26</v>
      </c>
      <c r="U71" s="59"/>
      <c r="V71" s="58"/>
      <c r="W71" s="32" t="s">
        <v>297</v>
      </c>
      <c r="X71" s="10">
        <f>IF(Table1[[#This Row],[Jos kehitteillä, mille vuodelle palvelu sijoitetaan tiekartalla (aikavälillä 2019-2023)?]]="",2019,Table1[[#This Row],[Jos kehitteillä, mille vuodelle palvelu sijoitetaan tiekartalla (aikavälillä 2019-2023)?]])</f>
        <v>2019</v>
      </c>
      <c r="Y71" s="10"/>
      <c r="Z71" s="10"/>
      <c r="AA71" s="10"/>
      <c r="AB71" s="10"/>
      <c r="AC71" s="10"/>
      <c r="AD71" s="10"/>
      <c r="AE71" s="10"/>
      <c r="AF71" s="10"/>
      <c r="AG71" s="10"/>
      <c r="AH71" s="10"/>
      <c r="AI71" s="10"/>
      <c r="AJ71" s="10"/>
      <c r="AK71" s="10"/>
      <c r="AL71" s="10"/>
      <c r="AM71" s="10"/>
      <c r="AN71" s="10"/>
      <c r="AO71" s="10"/>
      <c r="AP71" s="10"/>
      <c r="AQ71" s="10"/>
      <c r="AR71" s="10"/>
      <c r="AS71" s="10"/>
    </row>
    <row r="72" spans="1:45" ht="48" x14ac:dyDescent="0.35">
      <c r="A72" s="41" t="s">
        <v>292</v>
      </c>
      <c r="B72" s="61" t="s">
        <v>341</v>
      </c>
      <c r="C72" s="8" t="s">
        <v>342</v>
      </c>
      <c r="D72" s="53"/>
      <c r="E72" s="54"/>
      <c r="F72" s="44" t="s">
        <v>343</v>
      </c>
      <c r="G72" s="42" t="s">
        <v>48</v>
      </c>
      <c r="H72" s="43" t="s">
        <v>29</v>
      </c>
      <c r="I72" s="54"/>
      <c r="J72" s="55"/>
      <c r="K72" s="56" t="s">
        <v>320</v>
      </c>
      <c r="L72" s="53"/>
      <c r="M72" s="57" t="s">
        <v>344</v>
      </c>
      <c r="N72" s="53"/>
      <c r="O72" s="53"/>
      <c r="P72" s="53"/>
      <c r="Q72" s="53"/>
      <c r="R72" s="53"/>
      <c r="S72" s="58"/>
      <c r="T72" s="54" t="s">
        <v>26</v>
      </c>
      <c r="U72" s="59"/>
      <c r="V72" s="58"/>
      <c r="W72" s="32" t="s">
        <v>297</v>
      </c>
      <c r="X72" s="10">
        <f>IF(Table1[[#This Row],[Jos kehitteillä, mille vuodelle palvelu sijoitetaan tiekartalla (aikavälillä 2019-2023)?]]="",2019,Table1[[#This Row],[Jos kehitteillä, mille vuodelle palvelu sijoitetaan tiekartalla (aikavälillä 2019-2023)?]])</f>
        <v>2019</v>
      </c>
      <c r="Y72" s="10"/>
      <c r="Z72" s="10"/>
      <c r="AA72" s="10"/>
      <c r="AB72" s="10"/>
      <c r="AC72" s="10"/>
      <c r="AD72" s="10"/>
      <c r="AE72" s="10"/>
      <c r="AF72" s="10"/>
      <c r="AG72" s="10"/>
      <c r="AH72" s="10"/>
      <c r="AI72" s="10"/>
      <c r="AJ72" s="10"/>
      <c r="AK72" s="10"/>
      <c r="AL72" s="10"/>
      <c r="AM72" s="10"/>
      <c r="AN72" s="10"/>
      <c r="AO72" s="10"/>
      <c r="AP72" s="10"/>
      <c r="AQ72" s="10"/>
      <c r="AR72" s="10"/>
      <c r="AS72" s="10"/>
    </row>
    <row r="73" spans="1:45" ht="36" x14ac:dyDescent="0.35">
      <c r="A73" s="41" t="s">
        <v>292</v>
      </c>
      <c r="B73" s="61" t="s">
        <v>345</v>
      </c>
      <c r="C73" s="8" t="s">
        <v>346</v>
      </c>
      <c r="D73" s="53"/>
      <c r="E73" s="54"/>
      <c r="F73" s="44" t="s">
        <v>347</v>
      </c>
      <c r="G73" s="42" t="s">
        <v>48</v>
      </c>
      <c r="H73" s="43" t="s">
        <v>29</v>
      </c>
      <c r="I73" s="54"/>
      <c r="J73" s="55"/>
      <c r="K73" s="56" t="s">
        <v>320</v>
      </c>
      <c r="L73" s="53"/>
      <c r="M73" s="60" t="s">
        <v>348</v>
      </c>
      <c r="N73" s="53"/>
      <c r="O73" s="53"/>
      <c r="P73" s="53"/>
      <c r="Q73" s="53"/>
      <c r="R73" s="53"/>
      <c r="S73" s="58"/>
      <c r="T73" s="54" t="s">
        <v>26</v>
      </c>
      <c r="U73" s="59"/>
      <c r="V73" s="58"/>
      <c r="W73" s="32" t="s">
        <v>297</v>
      </c>
      <c r="X73" s="10">
        <f>IF(Table1[[#This Row],[Jos kehitteillä, mille vuodelle palvelu sijoitetaan tiekartalla (aikavälillä 2019-2023)?]]="",2019,Table1[[#This Row],[Jos kehitteillä, mille vuodelle palvelu sijoitetaan tiekartalla (aikavälillä 2019-2023)?]])</f>
        <v>2019</v>
      </c>
      <c r="Y73" s="10"/>
      <c r="Z73" s="10"/>
      <c r="AA73" s="10"/>
      <c r="AB73" s="10"/>
      <c r="AC73" s="10"/>
      <c r="AD73" s="10"/>
      <c r="AE73" s="10"/>
      <c r="AF73" s="10"/>
      <c r="AG73" s="10"/>
      <c r="AH73" s="10"/>
      <c r="AI73" s="10"/>
      <c r="AJ73" s="10"/>
      <c r="AK73" s="10"/>
      <c r="AL73" s="10"/>
      <c r="AM73" s="10"/>
      <c r="AN73" s="10"/>
      <c r="AO73" s="10"/>
      <c r="AP73" s="10"/>
      <c r="AQ73" s="10"/>
      <c r="AR73" s="10"/>
      <c r="AS73" s="10"/>
    </row>
    <row r="74" spans="1:45" ht="24" x14ac:dyDescent="0.35">
      <c r="A74" s="41" t="s">
        <v>292</v>
      </c>
      <c r="B74" s="61" t="s">
        <v>349</v>
      </c>
      <c r="C74" s="8" t="s">
        <v>350</v>
      </c>
      <c r="D74" s="53"/>
      <c r="E74" s="54"/>
      <c r="F74" s="44" t="s">
        <v>351</v>
      </c>
      <c r="G74" s="42" t="s">
        <v>48</v>
      </c>
      <c r="H74" s="43" t="s">
        <v>29</v>
      </c>
      <c r="I74" s="54"/>
      <c r="J74" s="55"/>
      <c r="K74" s="56" t="s">
        <v>320</v>
      </c>
      <c r="L74" s="53"/>
      <c r="M74" s="57" t="s">
        <v>352</v>
      </c>
      <c r="N74" s="53"/>
      <c r="O74" s="53"/>
      <c r="P74" s="53"/>
      <c r="Q74" s="53"/>
      <c r="R74" s="53"/>
      <c r="S74" s="58"/>
      <c r="T74" s="54" t="s">
        <v>26</v>
      </c>
      <c r="U74" s="59"/>
      <c r="V74" s="58"/>
      <c r="W74" s="32" t="s">
        <v>297</v>
      </c>
      <c r="X74" s="10">
        <f>IF(Table1[[#This Row],[Jos kehitteillä, mille vuodelle palvelu sijoitetaan tiekartalla (aikavälillä 2019-2023)?]]="",2019,Table1[[#This Row],[Jos kehitteillä, mille vuodelle palvelu sijoitetaan tiekartalla (aikavälillä 2019-2023)?]])</f>
        <v>2019</v>
      </c>
      <c r="Y74" s="10"/>
      <c r="Z74" s="10"/>
      <c r="AA74" s="10"/>
      <c r="AB74" s="10"/>
      <c r="AC74" s="10"/>
      <c r="AD74" s="10"/>
      <c r="AE74" s="10"/>
      <c r="AF74" s="10"/>
      <c r="AG74" s="10"/>
      <c r="AH74" s="10"/>
      <c r="AI74" s="10"/>
      <c r="AJ74" s="10"/>
      <c r="AK74" s="10"/>
      <c r="AL74" s="10"/>
      <c r="AM74" s="10"/>
      <c r="AN74" s="10"/>
      <c r="AO74" s="10"/>
      <c r="AP74" s="10"/>
      <c r="AQ74" s="10"/>
      <c r="AR74" s="10"/>
      <c r="AS74" s="10"/>
    </row>
    <row r="75" spans="1:45" ht="36" x14ac:dyDescent="0.35">
      <c r="A75" s="41" t="s">
        <v>292</v>
      </c>
      <c r="B75" s="61" t="s">
        <v>353</v>
      </c>
      <c r="C75" s="8" t="s">
        <v>354</v>
      </c>
      <c r="D75" s="53"/>
      <c r="E75" s="54"/>
      <c r="F75" s="44" t="s">
        <v>355</v>
      </c>
      <c r="G75" s="42" t="s">
        <v>48</v>
      </c>
      <c r="H75" s="43" t="s">
        <v>29</v>
      </c>
      <c r="I75" s="54"/>
      <c r="J75" s="55"/>
      <c r="K75" s="56" t="s">
        <v>320</v>
      </c>
      <c r="L75" s="53"/>
      <c r="M75" s="57" t="s">
        <v>356</v>
      </c>
      <c r="N75" s="53"/>
      <c r="O75" s="53"/>
      <c r="P75" s="53"/>
      <c r="Q75" s="53"/>
      <c r="R75" s="53"/>
      <c r="S75" s="58"/>
      <c r="T75" s="54" t="s">
        <v>26</v>
      </c>
      <c r="U75" s="59"/>
      <c r="V75" s="58"/>
      <c r="W75" s="32" t="s">
        <v>297</v>
      </c>
      <c r="X75" s="10">
        <f>IF(Table1[[#This Row],[Jos kehitteillä, mille vuodelle palvelu sijoitetaan tiekartalla (aikavälillä 2019-2023)?]]="",2019,Table1[[#This Row],[Jos kehitteillä, mille vuodelle palvelu sijoitetaan tiekartalla (aikavälillä 2019-2023)?]])</f>
        <v>2019</v>
      </c>
      <c r="Y75" s="10"/>
      <c r="Z75" s="10"/>
      <c r="AA75" s="10"/>
      <c r="AB75" s="10"/>
      <c r="AC75" s="10"/>
      <c r="AD75" s="10"/>
      <c r="AE75" s="10"/>
      <c r="AF75" s="10"/>
      <c r="AG75" s="10"/>
      <c r="AH75" s="10"/>
      <c r="AI75" s="10"/>
      <c r="AJ75" s="10"/>
      <c r="AK75" s="10"/>
      <c r="AL75" s="10"/>
      <c r="AM75" s="10"/>
      <c r="AN75" s="10"/>
      <c r="AO75" s="10"/>
      <c r="AP75" s="10"/>
      <c r="AQ75" s="10"/>
      <c r="AR75" s="10"/>
      <c r="AS75" s="10"/>
    </row>
    <row r="76" spans="1:45" ht="72" x14ac:dyDescent="0.35">
      <c r="A76" s="41" t="s">
        <v>292</v>
      </c>
      <c r="B76" s="61" t="s">
        <v>357</v>
      </c>
      <c r="C76" s="8" t="s">
        <v>358</v>
      </c>
      <c r="D76" s="53"/>
      <c r="E76" s="54"/>
      <c r="F76" s="56" t="s">
        <v>359</v>
      </c>
      <c r="G76" s="42" t="s">
        <v>48</v>
      </c>
      <c r="H76" s="43" t="s">
        <v>29</v>
      </c>
      <c r="I76" s="54"/>
      <c r="J76" s="55"/>
      <c r="K76" s="56" t="s">
        <v>320</v>
      </c>
      <c r="L76" s="53"/>
      <c r="M76" s="57" t="s">
        <v>360</v>
      </c>
      <c r="N76" s="53"/>
      <c r="O76" s="53"/>
      <c r="P76" s="53"/>
      <c r="Q76" s="53"/>
      <c r="R76" s="53"/>
      <c r="S76" s="58"/>
      <c r="T76" s="54" t="s">
        <v>26</v>
      </c>
      <c r="U76" s="59"/>
      <c r="V76" s="58"/>
      <c r="W76" s="32" t="s">
        <v>297</v>
      </c>
      <c r="X76" s="10">
        <f>IF(Table1[[#This Row],[Jos kehitteillä, mille vuodelle palvelu sijoitetaan tiekartalla (aikavälillä 2019-2023)?]]="",2019,Table1[[#This Row],[Jos kehitteillä, mille vuodelle palvelu sijoitetaan tiekartalla (aikavälillä 2019-2023)?]])</f>
        <v>2019</v>
      </c>
      <c r="Y76" s="10"/>
      <c r="Z76" s="10"/>
      <c r="AA76" s="10"/>
      <c r="AB76" s="10"/>
      <c r="AC76" s="10"/>
      <c r="AD76" s="10"/>
      <c r="AE76" s="10"/>
      <c r="AF76" s="10"/>
      <c r="AG76" s="10"/>
      <c r="AH76" s="10"/>
      <c r="AI76" s="10"/>
      <c r="AJ76" s="10"/>
      <c r="AK76" s="10"/>
      <c r="AL76" s="10"/>
      <c r="AM76" s="10"/>
      <c r="AN76" s="10"/>
      <c r="AO76" s="10"/>
      <c r="AP76" s="10"/>
      <c r="AQ76" s="10"/>
      <c r="AR76" s="10"/>
      <c r="AS76" s="10"/>
    </row>
    <row r="77" spans="1:45" ht="120" x14ac:dyDescent="0.35">
      <c r="A77" s="41" t="s">
        <v>292</v>
      </c>
      <c r="B77" s="61" t="s">
        <v>361</v>
      </c>
      <c r="C77" s="8" t="s">
        <v>362</v>
      </c>
      <c r="D77" s="53"/>
      <c r="E77" s="54"/>
      <c r="F77" s="56" t="s">
        <v>363</v>
      </c>
      <c r="G77" s="42" t="s">
        <v>48</v>
      </c>
      <c r="H77" s="43" t="s">
        <v>29</v>
      </c>
      <c r="I77" s="54"/>
      <c r="J77" s="55"/>
      <c r="K77" s="56" t="s">
        <v>364</v>
      </c>
      <c r="L77" s="53"/>
      <c r="M77" s="56" t="s">
        <v>365</v>
      </c>
      <c r="N77" s="53"/>
      <c r="O77" s="53"/>
      <c r="P77" s="53"/>
      <c r="Q77" s="53"/>
      <c r="R77" s="53"/>
      <c r="S77" s="58"/>
      <c r="T77" s="54" t="s">
        <v>26</v>
      </c>
      <c r="U77" s="59"/>
      <c r="V77" s="58"/>
      <c r="W77" s="32" t="s">
        <v>297</v>
      </c>
      <c r="X77" s="10">
        <f>IF(Table1[[#This Row],[Jos kehitteillä, mille vuodelle palvelu sijoitetaan tiekartalla (aikavälillä 2019-2023)?]]="",2019,Table1[[#This Row],[Jos kehitteillä, mille vuodelle palvelu sijoitetaan tiekartalla (aikavälillä 2019-2023)?]])</f>
        <v>2019</v>
      </c>
      <c r="Y77" s="10"/>
      <c r="Z77" s="10"/>
      <c r="AA77" s="10"/>
      <c r="AB77" s="10"/>
      <c r="AC77" s="10"/>
      <c r="AD77" s="10"/>
      <c r="AE77" s="10"/>
      <c r="AF77" s="10"/>
      <c r="AG77" s="10"/>
      <c r="AH77" s="10"/>
      <c r="AI77" s="10"/>
      <c r="AJ77" s="10"/>
      <c r="AK77" s="10"/>
      <c r="AL77" s="10"/>
      <c r="AM77" s="10"/>
      <c r="AN77" s="10"/>
      <c r="AO77" s="10"/>
      <c r="AP77" s="10"/>
      <c r="AQ77" s="10"/>
      <c r="AR77" s="10"/>
      <c r="AS77" s="10"/>
    </row>
    <row r="78" spans="1:45" ht="60" x14ac:dyDescent="0.35">
      <c r="A78" s="41" t="s">
        <v>292</v>
      </c>
      <c r="B78" s="61" t="s">
        <v>366</v>
      </c>
      <c r="C78" s="8" t="s">
        <v>367</v>
      </c>
      <c r="D78" s="53"/>
      <c r="E78" s="54"/>
      <c r="F78" s="56" t="s">
        <v>368</v>
      </c>
      <c r="G78" s="42" t="s">
        <v>48</v>
      </c>
      <c r="H78" s="43" t="s">
        <v>29</v>
      </c>
      <c r="I78" s="54"/>
      <c r="J78" s="55"/>
      <c r="K78" s="56" t="s">
        <v>364</v>
      </c>
      <c r="L78" s="53"/>
      <c r="M78" s="61" t="s">
        <v>369</v>
      </c>
      <c r="N78" s="53"/>
      <c r="O78" s="53"/>
      <c r="P78" s="53"/>
      <c r="Q78" s="53"/>
      <c r="R78" s="53"/>
      <c r="S78" s="58"/>
      <c r="T78" s="54" t="s">
        <v>26</v>
      </c>
      <c r="U78" s="59"/>
      <c r="V78" s="58"/>
      <c r="W78" s="32" t="s">
        <v>297</v>
      </c>
      <c r="X78" s="10">
        <f>IF(Table1[[#This Row],[Jos kehitteillä, mille vuodelle palvelu sijoitetaan tiekartalla (aikavälillä 2019-2023)?]]="",2019,Table1[[#This Row],[Jos kehitteillä, mille vuodelle palvelu sijoitetaan tiekartalla (aikavälillä 2019-2023)?]])</f>
        <v>2019</v>
      </c>
      <c r="Y78" s="10"/>
      <c r="Z78" s="10"/>
      <c r="AA78" s="10"/>
      <c r="AB78" s="10"/>
      <c r="AC78" s="10"/>
      <c r="AD78" s="10"/>
      <c r="AE78" s="10"/>
      <c r="AF78" s="10"/>
      <c r="AG78" s="10"/>
      <c r="AH78" s="10"/>
      <c r="AI78" s="10"/>
      <c r="AJ78" s="10"/>
      <c r="AK78" s="10"/>
      <c r="AL78" s="10"/>
      <c r="AM78" s="10"/>
      <c r="AN78" s="10"/>
      <c r="AO78" s="10"/>
      <c r="AP78" s="10"/>
      <c r="AQ78" s="10"/>
      <c r="AR78" s="10"/>
      <c r="AS78" s="10"/>
    </row>
    <row r="79" spans="1:45" ht="72" x14ac:dyDescent="0.35">
      <c r="A79" s="41" t="s">
        <v>292</v>
      </c>
      <c r="B79" s="61" t="s">
        <v>370</v>
      </c>
      <c r="C79" s="8" t="s">
        <v>371</v>
      </c>
      <c r="D79" s="53"/>
      <c r="E79" s="54"/>
      <c r="F79" s="56" t="s">
        <v>372</v>
      </c>
      <c r="G79" s="8" t="s">
        <v>28</v>
      </c>
      <c r="H79" s="43" t="s">
        <v>29</v>
      </c>
      <c r="I79" s="54"/>
      <c r="J79" s="55"/>
      <c r="K79" s="56" t="s">
        <v>364</v>
      </c>
      <c r="L79" s="53"/>
      <c r="M79" s="56" t="s">
        <v>373</v>
      </c>
      <c r="N79" s="53"/>
      <c r="O79" s="53"/>
      <c r="P79" s="53"/>
      <c r="Q79" s="53"/>
      <c r="R79" s="53"/>
      <c r="S79" s="58"/>
      <c r="T79" s="54" t="s">
        <v>26</v>
      </c>
      <c r="U79" s="59"/>
      <c r="V79" s="58"/>
      <c r="W79" s="32" t="s">
        <v>297</v>
      </c>
      <c r="X79" s="10">
        <f>IF(Table1[[#This Row],[Jos kehitteillä, mille vuodelle palvelu sijoitetaan tiekartalla (aikavälillä 2019-2023)?]]="",2019,Table1[[#This Row],[Jos kehitteillä, mille vuodelle palvelu sijoitetaan tiekartalla (aikavälillä 2019-2023)?]])</f>
        <v>2019</v>
      </c>
      <c r="Y79" s="10"/>
      <c r="Z79" s="10"/>
      <c r="AA79" s="10"/>
      <c r="AB79" s="10"/>
      <c r="AC79" s="10"/>
      <c r="AD79" s="10"/>
      <c r="AE79" s="10"/>
      <c r="AF79" s="10"/>
      <c r="AG79" s="10"/>
      <c r="AH79" s="10"/>
      <c r="AI79" s="10"/>
      <c r="AJ79" s="10"/>
      <c r="AK79" s="10"/>
      <c r="AL79" s="10"/>
      <c r="AM79" s="10"/>
      <c r="AN79" s="10"/>
      <c r="AO79" s="10"/>
      <c r="AP79" s="10"/>
      <c r="AQ79" s="10"/>
      <c r="AR79" s="10"/>
      <c r="AS79" s="10"/>
    </row>
    <row r="80" spans="1:45" ht="47" x14ac:dyDescent="0.35">
      <c r="A80" s="23" t="s">
        <v>374</v>
      </c>
      <c r="B80" s="8" t="s">
        <v>375</v>
      </c>
      <c r="C80" s="8" t="s">
        <v>376</v>
      </c>
      <c r="D80" s="8" t="s">
        <v>26</v>
      </c>
      <c r="E80" s="8" t="s">
        <v>377</v>
      </c>
      <c r="F80" s="24"/>
      <c r="G80" s="8" t="s">
        <v>28</v>
      </c>
      <c r="H80" s="8" t="s">
        <v>29</v>
      </c>
      <c r="I80" s="8"/>
      <c r="J80" s="5" t="s">
        <v>30</v>
      </c>
      <c r="K80" s="22" t="s">
        <v>378</v>
      </c>
      <c r="L80" s="8">
        <v>300000</v>
      </c>
      <c r="M80" s="8">
        <v>270000</v>
      </c>
      <c r="N80" s="8">
        <v>0</v>
      </c>
      <c r="O80" s="8">
        <v>2500</v>
      </c>
      <c r="P80" s="8">
        <v>500</v>
      </c>
      <c r="Q80" s="8">
        <v>0</v>
      </c>
      <c r="R80" s="8"/>
      <c r="S80" s="5"/>
      <c r="T80" s="8" t="s">
        <v>34</v>
      </c>
      <c r="U80" s="13" t="s">
        <v>34</v>
      </c>
      <c r="V80" s="8"/>
      <c r="W80" s="62" t="s">
        <v>44</v>
      </c>
      <c r="X80" s="10">
        <f>IF(Table1[[#This Row],[Jos kehitteillä, mille vuodelle palvelu sijoitetaan tiekartalla (aikavälillä 2019-2023)?]]="",2019,Table1[[#This Row],[Jos kehitteillä, mille vuodelle palvelu sijoitetaan tiekartalla (aikavälillä 2019-2023)?]])</f>
        <v>2019</v>
      </c>
      <c r="Y80" s="10"/>
      <c r="Z80" s="10"/>
      <c r="AA80" s="10"/>
      <c r="AB80" s="10"/>
      <c r="AC80" s="10"/>
      <c r="AD80" s="10"/>
      <c r="AE80" s="10"/>
      <c r="AF80" s="10"/>
      <c r="AG80" s="10"/>
      <c r="AH80" s="10" t="s">
        <v>26</v>
      </c>
      <c r="AI80" s="10"/>
      <c r="AJ80" s="10"/>
      <c r="AK80" s="10"/>
      <c r="AL80" s="10"/>
      <c r="AM80" s="10"/>
      <c r="AN80" s="10"/>
      <c r="AO80" s="10"/>
      <c r="AP80" s="10" t="s">
        <v>26</v>
      </c>
      <c r="AQ80" s="10"/>
      <c r="AR80" s="10"/>
      <c r="AS80" s="10"/>
    </row>
    <row r="81" spans="1:45" x14ac:dyDescent="0.35">
      <c r="A81" s="23" t="s">
        <v>374</v>
      </c>
      <c r="B81" s="8" t="s">
        <v>379</v>
      </c>
      <c r="C81" s="8" t="s">
        <v>380</v>
      </c>
      <c r="D81" s="8" t="s">
        <v>26</v>
      </c>
      <c r="E81" s="8" t="s">
        <v>381</v>
      </c>
      <c r="F81" s="24"/>
      <c r="G81" s="8" t="s">
        <v>28</v>
      </c>
      <c r="H81" s="8" t="s">
        <v>29</v>
      </c>
      <c r="I81" s="8"/>
      <c r="J81" s="5" t="s">
        <v>30</v>
      </c>
      <c r="K81" s="22" t="s">
        <v>382</v>
      </c>
      <c r="L81" s="8">
        <v>15000</v>
      </c>
      <c r="M81" s="8">
        <v>15000</v>
      </c>
      <c r="N81" s="8">
        <v>0</v>
      </c>
      <c r="O81" s="8">
        <v>0</v>
      </c>
      <c r="P81" s="8">
        <v>0</v>
      </c>
      <c r="Q81" s="8">
        <v>0</v>
      </c>
      <c r="R81" s="8"/>
      <c r="S81" s="5"/>
      <c r="T81" s="8" t="s">
        <v>34</v>
      </c>
      <c r="U81" s="13" t="s">
        <v>34</v>
      </c>
      <c r="V81" s="8"/>
      <c r="W81" s="62" t="s">
        <v>44</v>
      </c>
      <c r="X81" s="10">
        <f>IF(Table1[[#This Row],[Jos kehitteillä, mille vuodelle palvelu sijoitetaan tiekartalla (aikavälillä 2019-2023)?]]="",2019,Table1[[#This Row],[Jos kehitteillä, mille vuodelle palvelu sijoitetaan tiekartalla (aikavälillä 2019-2023)?]])</f>
        <v>2019</v>
      </c>
      <c r="Y81" s="10"/>
      <c r="Z81" s="10"/>
      <c r="AA81" s="10"/>
      <c r="AB81" s="10"/>
      <c r="AC81" s="10"/>
      <c r="AD81" s="10"/>
      <c r="AE81" s="10"/>
      <c r="AF81" s="10"/>
      <c r="AG81" s="10"/>
      <c r="AH81" s="10" t="s">
        <v>26</v>
      </c>
      <c r="AI81" s="10"/>
      <c r="AJ81" s="10"/>
      <c r="AK81" s="10"/>
      <c r="AL81" s="10"/>
      <c r="AM81" s="10"/>
      <c r="AN81" s="10"/>
      <c r="AO81" s="10"/>
      <c r="AP81" s="10" t="s">
        <v>26</v>
      </c>
      <c r="AQ81" s="10"/>
      <c r="AR81" s="10"/>
      <c r="AS81" s="10"/>
    </row>
    <row r="82" spans="1:45" ht="46" x14ac:dyDescent="0.35">
      <c r="A82" s="63" t="s">
        <v>383</v>
      </c>
      <c r="B82" s="64" t="s">
        <v>384</v>
      </c>
      <c r="C82" t="s">
        <v>385</v>
      </c>
      <c r="D82" s="65" t="s">
        <v>26</v>
      </c>
      <c r="E82" t="s">
        <v>386</v>
      </c>
      <c r="F82" s="66"/>
      <c r="G82" s="65" t="s">
        <v>28</v>
      </c>
      <c r="H82" s="65" t="s">
        <v>29</v>
      </c>
      <c r="I82" s="8"/>
      <c r="J82" s="5" t="s">
        <v>30</v>
      </c>
      <c r="K82" s="67" t="s">
        <v>387</v>
      </c>
      <c r="L82" s="5"/>
      <c r="M82" s="65"/>
      <c r="N82" s="65" t="s">
        <v>388</v>
      </c>
      <c r="O82" s="68">
        <v>50000</v>
      </c>
      <c r="P82" s="68" t="s">
        <v>389</v>
      </c>
      <c r="Q82" s="5"/>
      <c r="R82" s="65"/>
      <c r="S82" s="5" t="s">
        <v>43</v>
      </c>
      <c r="T82" s="65" t="s">
        <v>26</v>
      </c>
      <c r="U82" s="65"/>
      <c r="V82" s="65"/>
      <c r="W82" s="9" t="s">
        <v>145</v>
      </c>
      <c r="X82" s="10">
        <f>IF(Table1[[#This Row],[Jos kehitteillä, mille vuodelle palvelu sijoitetaan tiekartalla (aikavälillä 2019-2023)?]]="",2019,Table1[[#This Row],[Jos kehitteillä, mille vuodelle palvelu sijoitetaan tiekartalla (aikavälillä 2019-2023)?]])</f>
        <v>2019</v>
      </c>
      <c r="Y82" s="10" t="s">
        <v>26</v>
      </c>
      <c r="Z82" s="10" t="s">
        <v>26</v>
      </c>
      <c r="AA82" s="10" t="s">
        <v>26</v>
      </c>
      <c r="AB82" s="10"/>
      <c r="AC82" s="10" t="s">
        <v>26</v>
      </c>
      <c r="AD82" s="10" t="s">
        <v>26</v>
      </c>
      <c r="AE82" s="10" t="s">
        <v>26</v>
      </c>
      <c r="AF82" s="10" t="s">
        <v>26</v>
      </c>
      <c r="AG82" s="10"/>
      <c r="AH82" s="10"/>
      <c r="AI82" s="10"/>
      <c r="AJ82" s="10"/>
      <c r="AK82" s="10"/>
      <c r="AL82" s="10"/>
      <c r="AM82" s="10" t="s">
        <v>26</v>
      </c>
      <c r="AN82" s="10"/>
      <c r="AO82" s="10"/>
      <c r="AP82" s="10"/>
      <c r="AQ82" s="10"/>
      <c r="AR82" s="10"/>
      <c r="AS82" s="10"/>
    </row>
    <row r="83" spans="1:45" x14ac:dyDescent="0.35">
      <c r="A83" s="63" t="s">
        <v>383</v>
      </c>
      <c r="B83" s="64" t="s">
        <v>390</v>
      </c>
      <c r="C83" t="s">
        <v>391</v>
      </c>
      <c r="D83" s="58" t="s">
        <v>26</v>
      </c>
      <c r="E83" s="58" t="s">
        <v>392</v>
      </c>
      <c r="F83" s="66"/>
      <c r="G83" s="58" t="s">
        <v>40</v>
      </c>
      <c r="H83" s="58" t="s">
        <v>29</v>
      </c>
      <c r="I83" s="58"/>
      <c r="J83" s="58"/>
      <c r="K83" s="69"/>
      <c r="L83" s="5"/>
      <c r="M83" s="58"/>
      <c r="N83" s="58"/>
      <c r="O83" s="58"/>
      <c r="P83" s="58"/>
      <c r="Q83" s="58"/>
      <c r="R83" s="58"/>
      <c r="S83" s="58"/>
      <c r="T83" s="58" t="s">
        <v>26</v>
      </c>
      <c r="U83" s="58"/>
      <c r="V83" s="58"/>
      <c r="W83" s="9" t="s">
        <v>145</v>
      </c>
      <c r="X83" s="10">
        <f>IF(Table1[[#This Row],[Jos kehitteillä, mille vuodelle palvelu sijoitetaan tiekartalla (aikavälillä 2019-2023)?]]="",2019,Table1[[#This Row],[Jos kehitteillä, mille vuodelle palvelu sijoitetaan tiekartalla (aikavälillä 2019-2023)?]])</f>
        <v>2019</v>
      </c>
      <c r="Y83" s="10"/>
      <c r="Z83" s="10"/>
      <c r="AA83" s="10"/>
      <c r="AB83" s="10"/>
      <c r="AC83" s="10"/>
      <c r="AD83" s="10"/>
      <c r="AE83" s="10"/>
      <c r="AF83" s="10"/>
      <c r="AG83" s="10"/>
      <c r="AH83" s="10"/>
      <c r="AI83" s="10"/>
      <c r="AJ83" s="10"/>
      <c r="AK83" s="10"/>
      <c r="AL83" s="10"/>
      <c r="AM83" s="10"/>
      <c r="AN83" s="10"/>
      <c r="AO83" s="10"/>
      <c r="AP83" s="10"/>
      <c r="AQ83" s="10"/>
      <c r="AR83" s="10"/>
      <c r="AS83" s="10"/>
    </row>
    <row r="84" spans="1:45" ht="34.5" x14ac:dyDescent="0.35">
      <c r="A84" s="63" t="s">
        <v>383</v>
      </c>
      <c r="B84" s="64" t="s">
        <v>393</v>
      </c>
      <c r="C84" s="65" t="s">
        <v>394</v>
      </c>
      <c r="D84" s="65" t="s">
        <v>26</v>
      </c>
      <c r="E84" t="s">
        <v>394</v>
      </c>
      <c r="F84" s="24" t="s">
        <v>395</v>
      </c>
      <c r="G84" s="65" t="s">
        <v>28</v>
      </c>
      <c r="H84" s="65" t="s">
        <v>29</v>
      </c>
      <c r="I84" s="8">
        <v>2019</v>
      </c>
      <c r="J84" s="5" t="s">
        <v>30</v>
      </c>
      <c r="K84" s="67" t="s">
        <v>396</v>
      </c>
      <c r="L84" s="65">
        <v>3500000</v>
      </c>
      <c r="M84" s="65">
        <v>2000000</v>
      </c>
      <c r="N84" s="65">
        <v>1000000</v>
      </c>
      <c r="O84" s="65">
        <v>500000</v>
      </c>
      <c r="P84" s="65">
        <v>50000</v>
      </c>
      <c r="Q84" s="65">
        <v>10000</v>
      </c>
      <c r="R84" s="5"/>
      <c r="S84" s="5" t="s">
        <v>43</v>
      </c>
      <c r="T84" s="65" t="s">
        <v>34</v>
      </c>
      <c r="U84" s="65" t="s">
        <v>34</v>
      </c>
      <c r="V84" s="65"/>
      <c r="W84" s="9" t="s">
        <v>145</v>
      </c>
      <c r="X84" s="10">
        <f>IF(Table1[[#This Row],[Jos kehitteillä, mille vuodelle palvelu sijoitetaan tiekartalla (aikavälillä 2019-2023)?]]="",2019,Table1[[#This Row],[Jos kehitteillä, mille vuodelle palvelu sijoitetaan tiekartalla (aikavälillä 2019-2023)?]])</f>
        <v>2019</v>
      </c>
      <c r="Y84" s="10" t="s">
        <v>26</v>
      </c>
      <c r="Z84" s="10" t="s">
        <v>26</v>
      </c>
      <c r="AA84" s="10" t="s">
        <v>26</v>
      </c>
      <c r="AB84" s="10"/>
      <c r="AC84" s="10" t="s">
        <v>26</v>
      </c>
      <c r="AD84" s="10" t="s">
        <v>26</v>
      </c>
      <c r="AE84" s="10"/>
      <c r="AF84" s="10" t="s">
        <v>26</v>
      </c>
      <c r="AG84" s="10"/>
      <c r="AH84" s="10"/>
      <c r="AI84" s="10"/>
      <c r="AJ84" s="10"/>
      <c r="AK84" s="10"/>
      <c r="AL84" s="10"/>
      <c r="AM84" s="10" t="s">
        <v>26</v>
      </c>
      <c r="AN84" s="10"/>
      <c r="AO84" s="10"/>
      <c r="AP84" s="10"/>
      <c r="AQ84" s="10"/>
      <c r="AR84" s="10"/>
      <c r="AS84" s="10"/>
    </row>
    <row r="85" spans="1:45" ht="57.5" x14ac:dyDescent="0.35">
      <c r="A85" s="63" t="s">
        <v>383</v>
      </c>
      <c r="B85" s="64" t="s">
        <v>397</v>
      </c>
      <c r="C85" s="67" t="s">
        <v>398</v>
      </c>
      <c r="D85" s="65"/>
      <c r="E85" s="65"/>
      <c r="F85" s="70" t="s">
        <v>399</v>
      </c>
      <c r="G85" s="65" t="s">
        <v>28</v>
      </c>
      <c r="H85" s="65" t="s">
        <v>68</v>
      </c>
      <c r="I85" s="8">
        <v>2019</v>
      </c>
      <c r="J85" s="16" t="s">
        <v>69</v>
      </c>
      <c r="K85" s="67"/>
      <c r="L85" s="5"/>
      <c r="M85" s="65" t="s">
        <v>26</v>
      </c>
      <c r="N85" s="65"/>
      <c r="O85" s="65"/>
      <c r="P85" s="65"/>
      <c r="Q85" s="65"/>
      <c r="R85" s="5"/>
      <c r="S85" s="65"/>
      <c r="T85" s="65" t="s">
        <v>26</v>
      </c>
      <c r="U85" s="65"/>
      <c r="V85" s="65"/>
      <c r="W85" s="9" t="s">
        <v>145</v>
      </c>
      <c r="X85" s="10">
        <f>IF(Table1[[#This Row],[Jos kehitteillä, mille vuodelle palvelu sijoitetaan tiekartalla (aikavälillä 2019-2023)?]]="",2019,Table1[[#This Row],[Jos kehitteillä, mille vuodelle palvelu sijoitetaan tiekartalla (aikavälillä 2019-2023)?]])</f>
        <v>2019</v>
      </c>
      <c r="Y85" s="10"/>
      <c r="Z85" s="10"/>
      <c r="AA85" s="10"/>
      <c r="AB85" s="10"/>
      <c r="AC85" s="10"/>
      <c r="AD85" s="10"/>
      <c r="AE85" s="10"/>
      <c r="AF85" s="10"/>
      <c r="AG85" s="10"/>
      <c r="AH85" s="10"/>
      <c r="AI85" s="10"/>
      <c r="AJ85" s="10"/>
      <c r="AK85" s="10"/>
      <c r="AL85" s="10"/>
      <c r="AM85" s="10"/>
      <c r="AN85" s="10"/>
      <c r="AO85" s="10"/>
      <c r="AP85" s="10"/>
      <c r="AQ85" s="10"/>
      <c r="AR85" s="10"/>
      <c r="AS85" s="10"/>
    </row>
    <row r="86" spans="1:45" ht="57.5" x14ac:dyDescent="0.35">
      <c r="A86" s="63" t="s">
        <v>383</v>
      </c>
      <c r="B86" s="64" t="s">
        <v>400</v>
      </c>
      <c r="C86" s="65" t="s">
        <v>401</v>
      </c>
      <c r="D86" s="65" t="s">
        <v>26</v>
      </c>
      <c r="E86" s="65"/>
      <c r="F86" s="66" t="s">
        <v>402</v>
      </c>
      <c r="G86" s="65" t="s">
        <v>40</v>
      </c>
      <c r="H86" s="65" t="s">
        <v>68</v>
      </c>
      <c r="I86" s="8">
        <v>2020</v>
      </c>
      <c r="J86" s="16" t="s">
        <v>69</v>
      </c>
      <c r="K86" s="67" t="s">
        <v>403</v>
      </c>
      <c r="L86" s="5">
        <v>300000</v>
      </c>
      <c r="M86" s="65">
        <v>180000</v>
      </c>
      <c r="N86" s="65">
        <v>30000</v>
      </c>
      <c r="O86" s="65">
        <v>90000</v>
      </c>
      <c r="P86" s="65">
        <v>0</v>
      </c>
      <c r="Q86" s="65">
        <v>0</v>
      </c>
      <c r="R86" s="5"/>
      <c r="S86" s="65"/>
      <c r="T86" s="65" t="s">
        <v>26</v>
      </c>
      <c r="U86" s="65"/>
      <c r="V86" s="65"/>
      <c r="W86" s="9" t="s">
        <v>145</v>
      </c>
      <c r="X86" s="10">
        <f>IF(Table1[[#This Row],[Jos kehitteillä, mille vuodelle palvelu sijoitetaan tiekartalla (aikavälillä 2019-2023)?]]="",2019,Table1[[#This Row],[Jos kehitteillä, mille vuodelle palvelu sijoitetaan tiekartalla (aikavälillä 2019-2023)?]])</f>
        <v>2020</v>
      </c>
      <c r="Y86" s="10"/>
      <c r="Z86" s="10"/>
      <c r="AA86" s="10"/>
      <c r="AB86" s="10" t="s">
        <v>26</v>
      </c>
      <c r="AC86" s="10" t="s">
        <v>26</v>
      </c>
      <c r="AD86" s="10"/>
      <c r="AE86" s="10" t="s">
        <v>26</v>
      </c>
      <c r="AF86" s="10" t="s">
        <v>26</v>
      </c>
      <c r="AG86" s="10"/>
      <c r="AH86" s="10" t="s">
        <v>26</v>
      </c>
      <c r="AI86" s="10"/>
      <c r="AJ86" s="10"/>
      <c r="AK86" s="10"/>
      <c r="AL86" s="10"/>
      <c r="AM86" s="10"/>
      <c r="AN86" s="10"/>
      <c r="AO86" s="10"/>
      <c r="AP86" s="10"/>
      <c r="AQ86" s="10"/>
      <c r="AR86" s="10"/>
      <c r="AS86" s="10"/>
    </row>
    <row r="87" spans="1:45" x14ac:dyDescent="0.35">
      <c r="A87" s="19" t="s">
        <v>404</v>
      </c>
      <c r="B87" s="40" t="s">
        <v>405</v>
      </c>
      <c r="C87" s="5" t="s">
        <v>406</v>
      </c>
      <c r="D87" s="40" t="s">
        <v>26</v>
      </c>
      <c r="E87" s="71"/>
      <c r="F87" s="39" t="s">
        <v>407</v>
      </c>
      <c r="G87" s="40" t="s">
        <v>40</v>
      </c>
      <c r="H87" s="40" t="s">
        <v>29</v>
      </c>
      <c r="I87" s="40"/>
      <c r="J87" s="5" t="s">
        <v>30</v>
      </c>
      <c r="K87" s="71" t="s">
        <v>408</v>
      </c>
      <c r="L87" s="72">
        <v>500000</v>
      </c>
      <c r="M87" s="72">
        <v>500000</v>
      </c>
      <c r="N87" s="40"/>
      <c r="O87" s="40"/>
      <c r="P87" s="40"/>
      <c r="Q87" s="40"/>
      <c r="R87" s="40"/>
      <c r="S87" s="5" t="s">
        <v>43</v>
      </c>
      <c r="T87" s="40" t="s">
        <v>26</v>
      </c>
      <c r="U87" s="5"/>
      <c r="V87" s="5"/>
      <c r="W87" s="31" t="s">
        <v>112</v>
      </c>
      <c r="X87" s="10">
        <f>IF(Table1[[#This Row],[Jos kehitteillä, mille vuodelle palvelu sijoitetaan tiekartalla (aikavälillä 2019-2023)?]]="",2019,Table1[[#This Row],[Jos kehitteillä, mille vuodelle palvelu sijoitetaan tiekartalla (aikavälillä 2019-2023)?]])</f>
        <v>2019</v>
      </c>
      <c r="Y87" s="10"/>
      <c r="Z87" s="10"/>
      <c r="AA87" s="10"/>
      <c r="AB87" s="10" t="s">
        <v>26</v>
      </c>
      <c r="AC87" s="10"/>
      <c r="AD87" s="10"/>
      <c r="AE87" s="10"/>
      <c r="AF87" s="10"/>
      <c r="AG87" s="10"/>
      <c r="AH87" s="10"/>
      <c r="AI87" s="10"/>
      <c r="AJ87" s="10"/>
      <c r="AK87" s="10"/>
      <c r="AL87" s="10"/>
      <c r="AM87" s="10"/>
      <c r="AN87" s="10"/>
      <c r="AO87" s="10"/>
      <c r="AP87" s="10"/>
      <c r="AQ87" s="10"/>
      <c r="AR87" s="10"/>
      <c r="AS87" s="10"/>
    </row>
    <row r="88" spans="1:45" ht="24" x14ac:dyDescent="0.35">
      <c r="A88" s="19" t="s">
        <v>404</v>
      </c>
      <c r="B88" s="40" t="s">
        <v>409</v>
      </c>
      <c r="C88" s="5" t="s">
        <v>406</v>
      </c>
      <c r="D88" s="40" t="s">
        <v>26</v>
      </c>
      <c r="E88" s="71" t="s">
        <v>410</v>
      </c>
      <c r="F88" s="39"/>
      <c r="G88" s="40" t="s">
        <v>40</v>
      </c>
      <c r="H88" s="40" t="s">
        <v>29</v>
      </c>
      <c r="I88" s="40"/>
      <c r="J88" s="5" t="s">
        <v>30</v>
      </c>
      <c r="K88" s="71" t="s">
        <v>411</v>
      </c>
      <c r="L88" s="72">
        <v>300000</v>
      </c>
      <c r="M88" s="72">
        <v>300000</v>
      </c>
      <c r="N88" s="40"/>
      <c r="O88" s="40"/>
      <c r="P88" s="40"/>
      <c r="Q88" s="40"/>
      <c r="R88" s="40"/>
      <c r="S88" s="5" t="s">
        <v>33</v>
      </c>
      <c r="T88" s="40" t="s">
        <v>26</v>
      </c>
      <c r="U88" s="5"/>
      <c r="V88" s="5"/>
      <c r="W88" s="31" t="s">
        <v>112</v>
      </c>
      <c r="X88" s="10">
        <f>IF(Table1[[#This Row],[Jos kehitteillä, mille vuodelle palvelu sijoitetaan tiekartalla (aikavälillä 2019-2023)?]]="",2019,Table1[[#This Row],[Jos kehitteillä, mille vuodelle palvelu sijoitetaan tiekartalla (aikavälillä 2019-2023)?]])</f>
        <v>2019</v>
      </c>
      <c r="Y88" s="10"/>
      <c r="Z88" s="10"/>
      <c r="AA88" s="10"/>
      <c r="AB88" s="10" t="s">
        <v>26</v>
      </c>
      <c r="AC88" s="10"/>
      <c r="AD88" s="10"/>
      <c r="AE88" s="10"/>
      <c r="AF88" s="10"/>
      <c r="AG88" s="10"/>
      <c r="AH88" s="10"/>
      <c r="AI88" s="10"/>
      <c r="AJ88" s="10"/>
      <c r="AK88" s="10"/>
      <c r="AL88" s="10"/>
      <c r="AM88" s="10"/>
      <c r="AN88" s="10"/>
      <c r="AO88" s="10"/>
      <c r="AP88" s="10"/>
      <c r="AQ88" s="10"/>
      <c r="AR88" s="10"/>
      <c r="AS88" s="10"/>
    </row>
    <row r="89" spans="1:45" x14ac:dyDescent="0.35">
      <c r="A89" s="19" t="s">
        <v>404</v>
      </c>
      <c r="B89" s="40" t="s">
        <v>412</v>
      </c>
      <c r="C89" s="5" t="s">
        <v>406</v>
      </c>
      <c r="D89" s="40" t="s">
        <v>26</v>
      </c>
      <c r="E89" s="71"/>
      <c r="F89" s="39" t="s">
        <v>413</v>
      </c>
      <c r="G89" s="40" t="s">
        <v>40</v>
      </c>
      <c r="H89" s="40" t="s">
        <v>68</v>
      </c>
      <c r="I89" s="8">
        <v>2019</v>
      </c>
      <c r="J89" s="16" t="s">
        <v>69</v>
      </c>
      <c r="K89" s="71" t="s">
        <v>414</v>
      </c>
      <c r="L89" s="40"/>
      <c r="M89" s="40"/>
      <c r="N89" s="40"/>
      <c r="O89" s="40"/>
      <c r="P89" s="40"/>
      <c r="Q89" s="40"/>
      <c r="R89" s="40"/>
      <c r="S89" s="5"/>
      <c r="T89" s="40" t="s">
        <v>26</v>
      </c>
      <c r="U89" s="5"/>
      <c r="V89" s="5"/>
      <c r="W89" s="31" t="s">
        <v>112</v>
      </c>
      <c r="X89" s="10">
        <f>IF(Table1[[#This Row],[Jos kehitteillä, mille vuodelle palvelu sijoitetaan tiekartalla (aikavälillä 2019-2023)?]]="",2019,Table1[[#This Row],[Jos kehitteillä, mille vuodelle palvelu sijoitetaan tiekartalla (aikavälillä 2019-2023)?]])</f>
        <v>2019</v>
      </c>
      <c r="Y89" s="10"/>
      <c r="Z89" s="10"/>
      <c r="AA89" s="10"/>
      <c r="AB89" s="10" t="s">
        <v>26</v>
      </c>
      <c r="AC89" s="10"/>
      <c r="AD89" s="10"/>
      <c r="AE89" s="10"/>
      <c r="AF89" s="10"/>
      <c r="AG89" s="10"/>
      <c r="AH89" s="10"/>
      <c r="AI89" s="10"/>
      <c r="AJ89" s="10"/>
      <c r="AK89" s="10"/>
      <c r="AL89" s="10"/>
      <c r="AM89" s="10"/>
      <c r="AN89" s="10"/>
      <c r="AO89" s="10"/>
      <c r="AP89" s="10"/>
      <c r="AQ89" s="10"/>
      <c r="AR89" s="10"/>
      <c r="AS89" s="10"/>
    </row>
    <row r="90" spans="1:45" ht="24" x14ac:dyDescent="0.35">
      <c r="A90" s="19" t="s">
        <v>404</v>
      </c>
      <c r="B90" s="40" t="s">
        <v>415</v>
      </c>
      <c r="C90" s="5" t="s">
        <v>406</v>
      </c>
      <c r="D90" s="40" t="s">
        <v>26</v>
      </c>
      <c r="E90" s="71"/>
      <c r="F90" s="39" t="s">
        <v>416</v>
      </c>
      <c r="G90" s="40" t="s">
        <v>40</v>
      </c>
      <c r="H90" s="40" t="s">
        <v>68</v>
      </c>
      <c r="I90" s="8">
        <v>2020</v>
      </c>
      <c r="J90" s="16" t="s">
        <v>69</v>
      </c>
      <c r="K90" s="71" t="s">
        <v>417</v>
      </c>
      <c r="L90" s="40"/>
      <c r="M90" s="40"/>
      <c r="N90" s="40"/>
      <c r="O90" s="40"/>
      <c r="P90" s="40"/>
      <c r="Q90" s="40"/>
      <c r="R90" s="40"/>
      <c r="S90" s="5"/>
      <c r="T90" s="40" t="s">
        <v>26</v>
      </c>
      <c r="U90" s="5"/>
      <c r="V90" s="5"/>
      <c r="W90" s="31" t="s">
        <v>112</v>
      </c>
      <c r="X90" s="10">
        <f>IF(Table1[[#This Row],[Jos kehitteillä, mille vuodelle palvelu sijoitetaan tiekartalla (aikavälillä 2019-2023)?]]="",2019,Table1[[#This Row],[Jos kehitteillä, mille vuodelle palvelu sijoitetaan tiekartalla (aikavälillä 2019-2023)?]])</f>
        <v>2020</v>
      </c>
      <c r="Y90" s="10"/>
      <c r="Z90" s="10"/>
      <c r="AA90" s="10"/>
      <c r="AB90" s="10" t="s">
        <v>26</v>
      </c>
      <c r="AC90" s="10" t="s">
        <v>26</v>
      </c>
      <c r="AD90" s="10"/>
      <c r="AE90" s="10"/>
      <c r="AF90" s="10"/>
      <c r="AG90" s="10"/>
      <c r="AH90" s="10"/>
      <c r="AI90" s="10"/>
      <c r="AJ90" s="10"/>
      <c r="AK90" s="10"/>
      <c r="AL90" s="10"/>
      <c r="AM90" s="10"/>
      <c r="AN90" s="10"/>
      <c r="AO90" s="10"/>
      <c r="AP90" s="10"/>
      <c r="AQ90" s="10"/>
      <c r="AR90" s="10"/>
      <c r="AS90" s="10"/>
    </row>
    <row r="91" spans="1:45" ht="24" x14ac:dyDescent="0.35">
      <c r="A91" s="19" t="s">
        <v>404</v>
      </c>
      <c r="B91" s="40" t="s">
        <v>418</v>
      </c>
      <c r="C91" s="40" t="s">
        <v>419</v>
      </c>
      <c r="D91" s="40" t="s">
        <v>26</v>
      </c>
      <c r="E91" s="71"/>
      <c r="F91" s="39" t="s">
        <v>420</v>
      </c>
      <c r="G91" s="40" t="s">
        <v>40</v>
      </c>
      <c r="H91" s="40" t="s">
        <v>29</v>
      </c>
      <c r="I91" s="40"/>
      <c r="J91" s="5" t="s">
        <v>195</v>
      </c>
      <c r="K91" s="71" t="s">
        <v>421</v>
      </c>
      <c r="L91" s="40"/>
      <c r="M91" s="40"/>
      <c r="N91" s="40"/>
      <c r="O91" s="40"/>
      <c r="P91" s="40"/>
      <c r="Q91" s="40"/>
      <c r="R91" s="40"/>
      <c r="S91" s="5"/>
      <c r="T91" s="40" t="s">
        <v>34</v>
      </c>
      <c r="U91" s="40"/>
      <c r="V91" s="40"/>
      <c r="W91" s="31" t="s">
        <v>112</v>
      </c>
      <c r="X91" s="10">
        <f>IF(Table1[[#This Row],[Jos kehitteillä, mille vuodelle palvelu sijoitetaan tiekartalla (aikavälillä 2019-2023)?]]="",2019,Table1[[#This Row],[Jos kehitteillä, mille vuodelle palvelu sijoitetaan tiekartalla (aikavälillä 2019-2023)?]])</f>
        <v>2019</v>
      </c>
      <c r="Y91" s="10"/>
      <c r="Z91" s="10"/>
      <c r="AA91" s="10"/>
      <c r="AB91" s="10" t="s">
        <v>26</v>
      </c>
      <c r="AC91" s="10" t="s">
        <v>26</v>
      </c>
      <c r="AD91" s="10"/>
      <c r="AE91" s="10"/>
      <c r="AF91" s="10"/>
      <c r="AG91" s="10" t="s">
        <v>26</v>
      </c>
      <c r="AH91" s="10"/>
      <c r="AI91" s="10"/>
      <c r="AJ91" s="10"/>
      <c r="AK91" s="10"/>
      <c r="AL91" s="10"/>
      <c r="AM91" s="10"/>
      <c r="AN91" s="10"/>
      <c r="AO91" s="10"/>
      <c r="AP91" s="10"/>
      <c r="AQ91" s="10"/>
      <c r="AR91" s="10"/>
      <c r="AS91" s="10"/>
    </row>
    <row r="92" spans="1:45" x14ac:dyDescent="0.35">
      <c r="A92" s="19" t="s">
        <v>404</v>
      </c>
      <c r="B92" s="40" t="s">
        <v>422</v>
      </c>
      <c r="C92" s="40" t="s">
        <v>423</v>
      </c>
      <c r="D92" s="40" t="s">
        <v>26</v>
      </c>
      <c r="E92" s="71"/>
      <c r="F92" s="39" t="s">
        <v>424</v>
      </c>
      <c r="G92" s="40" t="s">
        <v>40</v>
      </c>
      <c r="H92" s="40" t="s">
        <v>68</v>
      </c>
      <c r="I92" s="8">
        <v>2019</v>
      </c>
      <c r="J92" s="16" t="s">
        <v>69</v>
      </c>
      <c r="K92" s="71" t="s">
        <v>425</v>
      </c>
      <c r="L92" s="40">
        <v>800</v>
      </c>
      <c r="M92" s="40"/>
      <c r="N92" s="40"/>
      <c r="O92" s="40"/>
      <c r="P92" s="40"/>
      <c r="Q92" s="40"/>
      <c r="R92" s="40"/>
      <c r="S92" s="5" t="s">
        <v>33</v>
      </c>
      <c r="T92" s="40" t="s">
        <v>34</v>
      </c>
      <c r="U92" s="13" t="s">
        <v>34</v>
      </c>
      <c r="V92" s="40"/>
      <c r="W92" s="31" t="s">
        <v>112</v>
      </c>
      <c r="X92" s="10">
        <f>IF(Table1[[#This Row],[Jos kehitteillä, mille vuodelle palvelu sijoitetaan tiekartalla (aikavälillä 2019-2023)?]]="",2019,Table1[[#This Row],[Jos kehitteillä, mille vuodelle palvelu sijoitetaan tiekartalla (aikavälillä 2019-2023)?]])</f>
        <v>2019</v>
      </c>
      <c r="Y92" s="10"/>
      <c r="Z92" s="10"/>
      <c r="AA92" s="10"/>
      <c r="AB92" s="10" t="s">
        <v>26</v>
      </c>
      <c r="AC92" s="10"/>
      <c r="AD92" s="10"/>
      <c r="AE92" s="10"/>
      <c r="AF92" s="10"/>
      <c r="AG92" s="10" t="s">
        <v>26</v>
      </c>
      <c r="AH92" s="10"/>
      <c r="AI92" s="10"/>
      <c r="AJ92" s="10"/>
      <c r="AK92" s="10"/>
      <c r="AL92" s="10"/>
      <c r="AM92" s="10"/>
      <c r="AN92" s="10"/>
      <c r="AO92" s="10"/>
      <c r="AP92" s="10"/>
      <c r="AQ92" s="10"/>
      <c r="AR92" s="10"/>
      <c r="AS92" s="10"/>
    </row>
    <row r="93" spans="1:45" x14ac:dyDescent="0.35">
      <c r="A93" s="19" t="s">
        <v>404</v>
      </c>
      <c r="B93" s="40" t="s">
        <v>426</v>
      </c>
      <c r="C93" s="40"/>
      <c r="D93" s="40" t="s">
        <v>26</v>
      </c>
      <c r="E93" s="71"/>
      <c r="F93" s="39" t="s">
        <v>427</v>
      </c>
      <c r="G93" s="40" t="s">
        <v>40</v>
      </c>
      <c r="H93" s="40" t="s">
        <v>68</v>
      </c>
      <c r="I93" s="8">
        <v>2020</v>
      </c>
      <c r="J93" s="16" t="s">
        <v>69</v>
      </c>
      <c r="K93" s="71" t="s">
        <v>428</v>
      </c>
      <c r="L93" s="40">
        <v>400</v>
      </c>
      <c r="M93" s="40"/>
      <c r="N93" s="40"/>
      <c r="O93" s="40"/>
      <c r="P93" s="40"/>
      <c r="Q93" s="40"/>
      <c r="R93" s="40"/>
      <c r="S93" s="5" t="s">
        <v>33</v>
      </c>
      <c r="T93" s="40" t="s">
        <v>34</v>
      </c>
      <c r="U93" s="40" t="s">
        <v>26</v>
      </c>
      <c r="V93" s="8">
        <v>2020</v>
      </c>
      <c r="W93" s="31" t="s">
        <v>112</v>
      </c>
      <c r="X93" s="10">
        <f>IF(Table1[[#This Row],[Jos kehitteillä, mille vuodelle palvelu sijoitetaan tiekartalla (aikavälillä 2019-2023)?]]="",2019,Table1[[#This Row],[Jos kehitteillä, mille vuodelle palvelu sijoitetaan tiekartalla (aikavälillä 2019-2023)?]])</f>
        <v>2020</v>
      </c>
      <c r="Y93" s="10"/>
      <c r="Z93" s="10"/>
      <c r="AA93" s="10"/>
      <c r="AB93" s="10" t="s">
        <v>26</v>
      </c>
      <c r="AC93" s="10" t="s">
        <v>26</v>
      </c>
      <c r="AD93" s="10"/>
      <c r="AE93" s="10"/>
      <c r="AF93" s="10"/>
      <c r="AG93" s="10"/>
      <c r="AH93" s="10"/>
      <c r="AI93" s="10"/>
      <c r="AJ93" s="10"/>
      <c r="AK93" s="10"/>
      <c r="AL93" s="10"/>
      <c r="AM93" s="10"/>
      <c r="AN93" s="10"/>
      <c r="AO93" s="10"/>
      <c r="AP93" s="10"/>
      <c r="AQ93" s="10"/>
      <c r="AR93" s="10"/>
      <c r="AS93" s="10"/>
    </row>
    <row r="94" spans="1:45" x14ac:dyDescent="0.35">
      <c r="A94" s="19" t="s">
        <v>404</v>
      </c>
      <c r="B94" s="40" t="s">
        <v>429</v>
      </c>
      <c r="C94" s="40"/>
      <c r="D94" s="40" t="s">
        <v>26</v>
      </c>
      <c r="E94" s="71"/>
      <c r="F94" s="39" t="s">
        <v>430</v>
      </c>
      <c r="G94" s="40" t="s">
        <v>40</v>
      </c>
      <c r="H94" s="40" t="s">
        <v>68</v>
      </c>
      <c r="I94" s="8">
        <v>2019</v>
      </c>
      <c r="J94" s="16" t="s">
        <v>69</v>
      </c>
      <c r="K94" s="71" t="s">
        <v>431</v>
      </c>
      <c r="L94" s="40">
        <v>8500</v>
      </c>
      <c r="M94" s="40"/>
      <c r="N94" s="40"/>
      <c r="O94" s="40"/>
      <c r="P94" s="40"/>
      <c r="Q94" s="40"/>
      <c r="R94" s="40"/>
      <c r="S94" s="5" t="s">
        <v>33</v>
      </c>
      <c r="T94" s="40" t="s">
        <v>34</v>
      </c>
      <c r="U94" s="40" t="s">
        <v>26</v>
      </c>
      <c r="V94" s="8">
        <v>2020</v>
      </c>
      <c r="W94" s="31" t="s">
        <v>112</v>
      </c>
      <c r="X94" s="10">
        <f>IF(Table1[[#This Row],[Jos kehitteillä, mille vuodelle palvelu sijoitetaan tiekartalla (aikavälillä 2019-2023)?]]="",2019,Table1[[#This Row],[Jos kehitteillä, mille vuodelle palvelu sijoitetaan tiekartalla (aikavälillä 2019-2023)?]])</f>
        <v>2019</v>
      </c>
      <c r="Y94" s="10"/>
      <c r="Z94" s="10"/>
      <c r="AA94" s="10"/>
      <c r="AB94" s="10" t="s">
        <v>26</v>
      </c>
      <c r="AC94" s="10"/>
      <c r="AD94" s="10"/>
      <c r="AE94" s="10"/>
      <c r="AF94" s="10"/>
      <c r="AG94" s="10"/>
      <c r="AH94" s="10"/>
      <c r="AI94" s="10"/>
      <c r="AJ94" s="10"/>
      <c r="AK94" s="10"/>
      <c r="AL94" s="10"/>
      <c r="AM94" s="10"/>
      <c r="AN94" s="10"/>
      <c r="AO94" s="10"/>
      <c r="AP94" s="10"/>
      <c r="AQ94" s="10"/>
      <c r="AR94" s="10"/>
      <c r="AS94" s="10"/>
    </row>
    <row r="95" spans="1:45" ht="24" x14ac:dyDescent="0.35">
      <c r="A95" s="4" t="s">
        <v>432</v>
      </c>
      <c r="B95" s="5" t="s">
        <v>433</v>
      </c>
      <c r="C95" s="5" t="s">
        <v>434</v>
      </c>
      <c r="D95" s="5" t="s">
        <v>26</v>
      </c>
      <c r="E95" s="5" t="s">
        <v>435</v>
      </c>
      <c r="F95" s="5"/>
      <c r="G95" s="5" t="s">
        <v>40</v>
      </c>
      <c r="H95" s="5" t="s">
        <v>29</v>
      </c>
      <c r="I95" s="5"/>
      <c r="J95" s="5" t="s">
        <v>30</v>
      </c>
      <c r="K95" s="6" t="s">
        <v>436</v>
      </c>
      <c r="L95" s="5">
        <v>3000</v>
      </c>
      <c r="M95" s="5">
        <v>2300</v>
      </c>
      <c r="N95" s="5"/>
      <c r="O95" s="5">
        <v>700</v>
      </c>
      <c r="P95" s="5">
        <v>0</v>
      </c>
      <c r="Q95" s="5">
        <v>0</v>
      </c>
      <c r="R95" s="5"/>
      <c r="S95" s="5" t="s">
        <v>43</v>
      </c>
      <c r="T95" s="5" t="s">
        <v>34</v>
      </c>
      <c r="U95" s="13" t="s">
        <v>34</v>
      </c>
      <c r="V95" s="5"/>
      <c r="W95" s="18" t="s">
        <v>35</v>
      </c>
      <c r="X95" s="10">
        <f>IF(Table1[[#This Row],[Jos kehitteillä, mille vuodelle palvelu sijoitetaan tiekartalla (aikavälillä 2019-2023)?]]="",2019,Table1[[#This Row],[Jos kehitteillä, mille vuodelle palvelu sijoitetaan tiekartalla (aikavälillä 2019-2023)?]])</f>
        <v>2019</v>
      </c>
      <c r="Y95" s="10"/>
      <c r="Z95" s="10"/>
      <c r="AA95" s="10"/>
      <c r="AB95" s="10"/>
      <c r="AC95" s="10" t="s">
        <v>26</v>
      </c>
      <c r="AD95" s="10"/>
      <c r="AE95" s="10"/>
      <c r="AF95" s="10"/>
      <c r="AG95" s="10"/>
      <c r="AH95" s="10"/>
      <c r="AI95" s="10"/>
      <c r="AJ95" s="10"/>
      <c r="AK95" s="10"/>
      <c r="AL95" s="10"/>
      <c r="AM95" s="10"/>
      <c r="AN95" s="10"/>
      <c r="AO95" s="10"/>
      <c r="AP95" s="10"/>
      <c r="AQ95" s="10"/>
      <c r="AR95" s="10"/>
      <c r="AS95" s="10"/>
    </row>
    <row r="96" spans="1:45" ht="24" x14ac:dyDescent="0.35">
      <c r="A96" s="73" t="s">
        <v>437</v>
      </c>
      <c r="B96" s="74" t="s">
        <v>438</v>
      </c>
      <c r="C96" s="34"/>
      <c r="D96" s="34"/>
      <c r="E96" s="5"/>
      <c r="F96" s="24" t="s">
        <v>439</v>
      </c>
      <c r="G96" s="5" t="s">
        <v>28</v>
      </c>
      <c r="H96" s="34" t="s">
        <v>68</v>
      </c>
      <c r="I96" s="5">
        <v>2021</v>
      </c>
      <c r="J96" s="16" t="s">
        <v>69</v>
      </c>
      <c r="K96" s="36" t="s">
        <v>440</v>
      </c>
      <c r="L96" s="34"/>
      <c r="M96" s="34"/>
      <c r="N96" s="34"/>
      <c r="O96" s="34"/>
      <c r="P96" s="34"/>
      <c r="Q96" s="34"/>
      <c r="R96" s="34"/>
      <c r="S96" s="34"/>
      <c r="T96" s="34"/>
      <c r="U96" s="34"/>
      <c r="V96" s="34"/>
      <c r="W96" s="32" t="s">
        <v>253</v>
      </c>
      <c r="X96" s="10">
        <f>IF(Table1[[#This Row],[Jos kehitteillä, mille vuodelle palvelu sijoitetaan tiekartalla (aikavälillä 2019-2023)?]]="",2019,Table1[[#This Row],[Jos kehitteillä, mille vuodelle palvelu sijoitetaan tiekartalla (aikavälillä 2019-2023)?]])</f>
        <v>2021</v>
      </c>
      <c r="Y96" s="10"/>
      <c r="Z96" s="10"/>
      <c r="AA96" s="10"/>
      <c r="AB96" s="10"/>
      <c r="AC96" s="10" t="s">
        <v>26</v>
      </c>
      <c r="AD96" s="10"/>
      <c r="AE96" s="10"/>
      <c r="AF96" s="10"/>
      <c r="AG96" s="10"/>
      <c r="AH96" s="10"/>
      <c r="AI96" s="10"/>
      <c r="AJ96" s="10"/>
      <c r="AK96" s="10"/>
      <c r="AL96" s="10"/>
      <c r="AM96" s="10"/>
      <c r="AN96" s="10" t="s">
        <v>26</v>
      </c>
      <c r="AO96" s="10"/>
      <c r="AP96" s="10"/>
      <c r="AQ96" s="10"/>
      <c r="AR96" s="10"/>
      <c r="AS96" s="10"/>
    </row>
    <row r="97" spans="1:45" ht="47" x14ac:dyDescent="0.35">
      <c r="A97" s="75" t="s">
        <v>441</v>
      </c>
      <c r="B97" s="5" t="s">
        <v>442</v>
      </c>
      <c r="C97" s="5" t="s">
        <v>443</v>
      </c>
      <c r="D97" s="5" t="s">
        <v>26</v>
      </c>
      <c r="E97" s="76" t="s">
        <v>444</v>
      </c>
      <c r="F97" s="24"/>
      <c r="G97" s="5" t="s">
        <v>28</v>
      </c>
      <c r="H97" s="5" t="s">
        <v>29</v>
      </c>
      <c r="I97" s="5"/>
      <c r="J97" s="5" t="s">
        <v>30</v>
      </c>
      <c r="K97" s="6" t="s">
        <v>445</v>
      </c>
      <c r="L97" s="30">
        <v>23500000</v>
      </c>
      <c r="M97" s="30">
        <v>23500000</v>
      </c>
      <c r="N97" s="5"/>
      <c r="O97" s="5"/>
      <c r="P97" s="5"/>
      <c r="Q97" s="5"/>
      <c r="R97" s="5"/>
      <c r="S97" s="5"/>
      <c r="T97" s="5" t="s">
        <v>26</v>
      </c>
      <c r="U97" s="5"/>
      <c r="V97" s="5"/>
      <c r="W97" s="18" t="s">
        <v>71</v>
      </c>
      <c r="X97" s="10">
        <f>IF(Table1[[#This Row],[Jos kehitteillä, mille vuodelle palvelu sijoitetaan tiekartalla (aikavälillä 2019-2023)?]]="",2019,Table1[[#This Row],[Jos kehitteillä, mille vuodelle palvelu sijoitetaan tiekartalla (aikavälillä 2019-2023)?]])</f>
        <v>2019</v>
      </c>
      <c r="Y97" s="10"/>
      <c r="Z97" s="10"/>
      <c r="AA97" s="10"/>
      <c r="AB97" s="10"/>
      <c r="AC97" s="10" t="s">
        <v>26</v>
      </c>
      <c r="AD97" s="10"/>
      <c r="AE97" s="10"/>
      <c r="AF97" s="10"/>
      <c r="AG97" s="10"/>
      <c r="AH97" s="10"/>
      <c r="AI97" s="10"/>
      <c r="AJ97" s="10"/>
      <c r="AK97" s="10"/>
      <c r="AL97" s="10"/>
      <c r="AM97" s="10"/>
      <c r="AN97" s="10" t="s">
        <v>26</v>
      </c>
      <c r="AO97" s="10"/>
      <c r="AP97" s="10"/>
      <c r="AQ97" s="10"/>
      <c r="AR97" s="10"/>
      <c r="AS97" s="10"/>
    </row>
    <row r="98" spans="1:45" ht="47" x14ac:dyDescent="0.35">
      <c r="A98" s="75" t="s">
        <v>441</v>
      </c>
      <c r="B98" s="5" t="s">
        <v>446</v>
      </c>
      <c r="C98" s="5" t="s">
        <v>447</v>
      </c>
      <c r="D98" s="5" t="s">
        <v>26</v>
      </c>
      <c r="E98" s="76" t="s">
        <v>448</v>
      </c>
      <c r="F98" s="77"/>
      <c r="G98" s="5" t="s">
        <v>28</v>
      </c>
      <c r="H98" s="5" t="s">
        <v>29</v>
      </c>
      <c r="I98" s="5"/>
      <c r="J98" s="5" t="s">
        <v>30</v>
      </c>
      <c r="K98" s="6" t="s">
        <v>445</v>
      </c>
      <c r="L98" s="30">
        <v>4100000</v>
      </c>
      <c r="M98" s="30">
        <v>4100000</v>
      </c>
      <c r="N98" s="5"/>
      <c r="O98" s="5"/>
      <c r="P98" s="5"/>
      <c r="Q98" s="5"/>
      <c r="R98" s="5"/>
      <c r="S98" s="5"/>
      <c r="T98" s="5" t="s">
        <v>26</v>
      </c>
      <c r="U98" s="5"/>
      <c r="V98" s="5"/>
      <c r="W98" s="18" t="s">
        <v>71</v>
      </c>
      <c r="X98" s="10">
        <f>IF(Table1[[#This Row],[Jos kehitteillä, mille vuodelle palvelu sijoitetaan tiekartalla (aikavälillä 2019-2023)?]]="",2019,Table1[[#This Row],[Jos kehitteillä, mille vuodelle palvelu sijoitetaan tiekartalla (aikavälillä 2019-2023)?]])</f>
        <v>2019</v>
      </c>
      <c r="Y98" s="10"/>
      <c r="Z98" s="10"/>
      <c r="AA98" s="10"/>
      <c r="AB98" s="10"/>
      <c r="AC98" s="10" t="s">
        <v>26</v>
      </c>
      <c r="AD98" s="10"/>
      <c r="AE98" s="10"/>
      <c r="AF98" s="10"/>
      <c r="AG98" s="10"/>
      <c r="AH98" s="10"/>
      <c r="AI98" s="10"/>
      <c r="AJ98" s="10"/>
      <c r="AK98" s="10"/>
      <c r="AL98" s="10"/>
      <c r="AM98" s="10"/>
      <c r="AN98" s="10" t="s">
        <v>26</v>
      </c>
      <c r="AO98" s="10"/>
      <c r="AP98" s="10"/>
      <c r="AQ98" s="10"/>
      <c r="AR98" s="10"/>
      <c r="AS98" s="10"/>
    </row>
    <row r="99" spans="1:45" ht="47" x14ac:dyDescent="0.35">
      <c r="A99" s="75" t="s">
        <v>441</v>
      </c>
      <c r="B99" s="5" t="s">
        <v>449</v>
      </c>
      <c r="C99" s="5" t="s">
        <v>450</v>
      </c>
      <c r="D99" s="5" t="s">
        <v>26</v>
      </c>
      <c r="E99" s="5" t="s">
        <v>451</v>
      </c>
      <c r="F99" s="24"/>
      <c r="G99" s="5" t="s">
        <v>48</v>
      </c>
      <c r="H99" s="5" t="s">
        <v>29</v>
      </c>
      <c r="I99" s="5"/>
      <c r="J99" s="5" t="s">
        <v>30</v>
      </c>
      <c r="K99" s="6" t="s">
        <v>452</v>
      </c>
      <c r="L99" s="30">
        <v>410000</v>
      </c>
      <c r="M99" s="30">
        <v>410000</v>
      </c>
      <c r="N99" s="5"/>
      <c r="O99" s="5"/>
      <c r="P99" s="5"/>
      <c r="Q99" s="5"/>
      <c r="R99" s="5"/>
      <c r="S99" s="5"/>
      <c r="T99" s="5" t="s">
        <v>34</v>
      </c>
      <c r="U99" s="13" t="s">
        <v>34</v>
      </c>
      <c r="V99" s="5"/>
      <c r="W99" s="18" t="s">
        <v>71</v>
      </c>
      <c r="X99" s="10">
        <f>IF(Table1[[#This Row],[Jos kehitteillä, mille vuodelle palvelu sijoitetaan tiekartalla (aikavälillä 2019-2023)?]]="",2019,Table1[[#This Row],[Jos kehitteillä, mille vuodelle palvelu sijoitetaan tiekartalla (aikavälillä 2019-2023)?]])</f>
        <v>2019</v>
      </c>
      <c r="Y99" s="10"/>
      <c r="Z99" s="10"/>
      <c r="AA99" s="10"/>
      <c r="AB99" s="10"/>
      <c r="AC99" s="10"/>
      <c r="AD99" s="10"/>
      <c r="AE99" s="10"/>
      <c r="AF99" s="10"/>
      <c r="AG99" s="10"/>
      <c r="AH99" s="10"/>
      <c r="AI99" s="10"/>
      <c r="AJ99" s="10"/>
      <c r="AK99" s="10"/>
      <c r="AL99" s="10"/>
      <c r="AM99" s="10" t="s">
        <v>26</v>
      </c>
      <c r="AN99" s="10"/>
      <c r="AO99" s="10"/>
      <c r="AP99" s="10" t="s">
        <v>26</v>
      </c>
      <c r="AQ99" s="10"/>
      <c r="AR99" s="10"/>
      <c r="AS99" s="10"/>
    </row>
    <row r="100" spans="1:45" ht="47" x14ac:dyDescent="0.35">
      <c r="A100" s="75" t="s">
        <v>441</v>
      </c>
      <c r="B100" s="5" t="s">
        <v>453</v>
      </c>
      <c r="C100" s="5" t="s">
        <v>454</v>
      </c>
      <c r="D100" s="5" t="s">
        <v>26</v>
      </c>
      <c r="E100" s="5" t="s">
        <v>455</v>
      </c>
      <c r="F100" s="24"/>
      <c r="G100" s="5" t="s">
        <v>28</v>
      </c>
      <c r="H100" s="5" t="s">
        <v>29</v>
      </c>
      <c r="I100" s="5"/>
      <c r="J100" s="5" t="s">
        <v>30</v>
      </c>
      <c r="K100" s="6" t="s">
        <v>456</v>
      </c>
      <c r="L100" s="30">
        <v>39000</v>
      </c>
      <c r="M100" s="30">
        <v>39000</v>
      </c>
      <c r="N100" s="5"/>
      <c r="O100" s="5"/>
      <c r="P100" s="5"/>
      <c r="Q100" s="5"/>
      <c r="R100" s="5"/>
      <c r="S100" s="5"/>
      <c r="T100" s="5" t="s">
        <v>34</v>
      </c>
      <c r="U100" s="5"/>
      <c r="V100" s="5"/>
      <c r="W100" s="18" t="s">
        <v>71</v>
      </c>
      <c r="X100" s="10">
        <f>IF(Table1[[#This Row],[Jos kehitteillä, mille vuodelle palvelu sijoitetaan tiekartalla (aikavälillä 2019-2023)?]]="",2019,Table1[[#This Row],[Jos kehitteillä, mille vuodelle palvelu sijoitetaan tiekartalla (aikavälillä 2019-2023)?]])</f>
        <v>2019</v>
      </c>
      <c r="Y100" s="10"/>
      <c r="Z100" s="10"/>
      <c r="AA100" s="10"/>
      <c r="AB100" s="10"/>
      <c r="AC100" s="10" t="s">
        <v>26</v>
      </c>
      <c r="AD100" s="10"/>
      <c r="AE100" s="10"/>
      <c r="AF100" s="10"/>
      <c r="AG100" s="10"/>
      <c r="AH100" s="10"/>
      <c r="AI100" s="10"/>
      <c r="AJ100" s="10"/>
      <c r="AK100" s="10" t="s">
        <v>26</v>
      </c>
      <c r="AL100" s="10"/>
      <c r="AM100" s="10"/>
      <c r="AN100" s="10"/>
      <c r="AO100" s="10"/>
      <c r="AP100" s="10" t="s">
        <v>26</v>
      </c>
      <c r="AQ100" s="10"/>
      <c r="AR100" s="10"/>
      <c r="AS100" s="10"/>
    </row>
    <row r="101" spans="1:45" x14ac:dyDescent="0.35">
      <c r="A101" s="75" t="s">
        <v>441</v>
      </c>
      <c r="B101" s="5" t="s">
        <v>457</v>
      </c>
      <c r="C101" s="5" t="s">
        <v>458</v>
      </c>
      <c r="D101" s="5" t="s">
        <v>26</v>
      </c>
      <c r="E101" s="5"/>
      <c r="F101" s="24" t="s">
        <v>459</v>
      </c>
      <c r="G101" s="5" t="s">
        <v>48</v>
      </c>
      <c r="H101" s="5" t="s">
        <v>68</v>
      </c>
      <c r="I101" s="5"/>
      <c r="J101" s="16" t="s">
        <v>69</v>
      </c>
      <c r="K101" s="6" t="s">
        <v>460</v>
      </c>
      <c r="L101" s="30">
        <v>7300</v>
      </c>
      <c r="M101" s="5"/>
      <c r="N101" s="30"/>
      <c r="O101" s="5"/>
      <c r="P101" s="5"/>
      <c r="Q101" s="5"/>
      <c r="R101" s="5"/>
      <c r="S101" s="5"/>
      <c r="T101" s="5" t="s">
        <v>34</v>
      </c>
      <c r="U101" s="13" t="s">
        <v>34</v>
      </c>
      <c r="V101" s="5"/>
      <c r="W101" s="18" t="s">
        <v>71</v>
      </c>
      <c r="X101" s="10">
        <f>IF(Table1[[#This Row],[Jos kehitteillä, mille vuodelle palvelu sijoitetaan tiekartalla (aikavälillä 2019-2023)?]]="",2019,Table1[[#This Row],[Jos kehitteillä, mille vuodelle palvelu sijoitetaan tiekartalla (aikavälillä 2019-2023)?]])</f>
        <v>2019</v>
      </c>
      <c r="Y101" s="10"/>
      <c r="Z101" s="10"/>
      <c r="AA101" s="10"/>
      <c r="AB101" s="10"/>
      <c r="AC101" s="10"/>
      <c r="AD101" s="10"/>
      <c r="AE101" s="10"/>
      <c r="AF101" s="10"/>
      <c r="AG101" s="10"/>
      <c r="AH101" s="10"/>
      <c r="AI101" s="10"/>
      <c r="AJ101" s="10"/>
      <c r="AK101" s="10" t="s">
        <v>26</v>
      </c>
      <c r="AL101" s="10"/>
      <c r="AM101" s="10" t="s">
        <v>26</v>
      </c>
      <c r="AN101" s="10"/>
      <c r="AO101" s="10"/>
      <c r="AP101" s="10"/>
      <c r="AQ101" s="10"/>
      <c r="AR101" s="10"/>
      <c r="AS101" s="10"/>
    </row>
    <row r="102" spans="1:45" ht="70" x14ac:dyDescent="0.35">
      <c r="A102" s="75" t="s">
        <v>441</v>
      </c>
      <c r="B102" s="5" t="s">
        <v>461</v>
      </c>
      <c r="C102" s="5" t="s">
        <v>462</v>
      </c>
      <c r="D102" s="5" t="s">
        <v>26</v>
      </c>
      <c r="E102" s="76" t="s">
        <v>463</v>
      </c>
      <c r="F102" s="24" t="s">
        <v>464</v>
      </c>
      <c r="G102" s="5" t="s">
        <v>48</v>
      </c>
      <c r="H102" s="5" t="s">
        <v>29</v>
      </c>
      <c r="I102" s="5"/>
      <c r="J102" s="5" t="s">
        <v>30</v>
      </c>
      <c r="K102" s="6" t="s">
        <v>465</v>
      </c>
      <c r="L102" s="30">
        <v>250000</v>
      </c>
      <c r="M102" s="30">
        <v>150000</v>
      </c>
      <c r="N102" s="5"/>
      <c r="O102" s="5"/>
      <c r="P102" s="5"/>
      <c r="Q102" s="5"/>
      <c r="R102" s="5"/>
      <c r="S102" s="5"/>
      <c r="T102" s="5" t="s">
        <v>34</v>
      </c>
      <c r="U102" s="5" t="s">
        <v>26</v>
      </c>
      <c r="V102" s="8">
        <v>2020</v>
      </c>
      <c r="W102" s="18" t="s">
        <v>71</v>
      </c>
      <c r="X102" s="10">
        <f>IF(Table1[[#This Row],[Jos kehitteillä, mille vuodelle palvelu sijoitetaan tiekartalla (aikavälillä 2019-2023)?]]="",2019,Table1[[#This Row],[Jos kehitteillä, mille vuodelle palvelu sijoitetaan tiekartalla (aikavälillä 2019-2023)?]])</f>
        <v>2019</v>
      </c>
      <c r="Y102" s="10"/>
      <c r="Z102" s="10"/>
      <c r="AA102" s="10"/>
      <c r="AB102" s="10"/>
      <c r="AC102" s="10"/>
      <c r="AD102" s="10"/>
      <c r="AE102" s="10"/>
      <c r="AF102" s="10"/>
      <c r="AG102" s="10"/>
      <c r="AH102" s="10"/>
      <c r="AI102" s="10"/>
      <c r="AJ102" s="10"/>
      <c r="AK102" s="10"/>
      <c r="AL102" s="10"/>
      <c r="AM102" s="10"/>
      <c r="AN102" s="10"/>
      <c r="AO102" s="10"/>
      <c r="AP102" s="10" t="s">
        <v>26</v>
      </c>
      <c r="AQ102" s="10"/>
      <c r="AR102" s="10"/>
      <c r="AS102" s="10"/>
    </row>
    <row r="103" spans="1:45" x14ac:dyDescent="0.35">
      <c r="A103" s="75" t="s">
        <v>441</v>
      </c>
      <c r="B103" s="5" t="s">
        <v>466</v>
      </c>
      <c r="C103" s="5" t="s">
        <v>467</v>
      </c>
      <c r="D103" s="5" t="s">
        <v>26</v>
      </c>
      <c r="E103" s="5"/>
      <c r="F103" s="24" t="s">
        <v>468</v>
      </c>
      <c r="G103" s="5" t="s">
        <v>48</v>
      </c>
      <c r="H103" s="5" t="s">
        <v>29</v>
      </c>
      <c r="I103" s="5"/>
      <c r="J103" s="5" t="s">
        <v>30</v>
      </c>
      <c r="K103" s="6" t="s">
        <v>469</v>
      </c>
      <c r="L103" s="30">
        <v>200000</v>
      </c>
      <c r="M103" s="30">
        <v>190000</v>
      </c>
      <c r="N103" s="5"/>
      <c r="O103" s="5"/>
      <c r="P103" s="5"/>
      <c r="Q103" s="5"/>
      <c r="R103" s="5"/>
      <c r="S103" s="5"/>
      <c r="T103" s="5" t="s">
        <v>26</v>
      </c>
      <c r="U103" s="13" t="s">
        <v>34</v>
      </c>
      <c r="V103" s="5"/>
      <c r="W103" s="18" t="s">
        <v>71</v>
      </c>
      <c r="X103" s="10">
        <f>IF(Table1[[#This Row],[Jos kehitteillä, mille vuodelle palvelu sijoitetaan tiekartalla (aikavälillä 2019-2023)?]]="",2019,Table1[[#This Row],[Jos kehitteillä, mille vuodelle palvelu sijoitetaan tiekartalla (aikavälillä 2019-2023)?]])</f>
        <v>2019</v>
      </c>
      <c r="Y103" s="10"/>
      <c r="Z103" s="10"/>
      <c r="AA103" s="10"/>
      <c r="AB103" s="10"/>
      <c r="AC103" s="10"/>
      <c r="AD103" s="10"/>
      <c r="AE103" s="10"/>
      <c r="AF103" s="10"/>
      <c r="AG103" s="10"/>
      <c r="AH103" s="10"/>
      <c r="AI103" s="10"/>
      <c r="AJ103" s="10"/>
      <c r="AK103" s="10"/>
      <c r="AL103" s="10"/>
      <c r="AM103" s="10"/>
      <c r="AN103" s="10"/>
      <c r="AO103" s="10"/>
      <c r="AP103" s="10" t="s">
        <v>26</v>
      </c>
      <c r="AQ103" s="10"/>
      <c r="AR103" s="10"/>
      <c r="AS103" s="10"/>
    </row>
    <row r="104" spans="1:45" x14ac:dyDescent="0.35">
      <c r="A104" s="75" t="s">
        <v>441</v>
      </c>
      <c r="B104" s="5" t="s">
        <v>470</v>
      </c>
      <c r="C104" s="5"/>
      <c r="D104" s="5" t="s">
        <v>26</v>
      </c>
      <c r="E104" s="5"/>
      <c r="F104" s="24" t="s">
        <v>471</v>
      </c>
      <c r="G104" s="5" t="s">
        <v>48</v>
      </c>
      <c r="H104" s="5" t="s">
        <v>68</v>
      </c>
      <c r="I104" s="8">
        <v>2019</v>
      </c>
      <c r="J104" s="16" t="s">
        <v>69</v>
      </c>
      <c r="K104" s="6" t="s">
        <v>469</v>
      </c>
      <c r="L104" s="30"/>
      <c r="M104" s="30"/>
      <c r="N104" s="5"/>
      <c r="O104" s="5"/>
      <c r="P104" s="5"/>
      <c r="Q104" s="5"/>
      <c r="R104" s="5"/>
      <c r="S104" s="5"/>
      <c r="T104" s="5" t="s">
        <v>26</v>
      </c>
      <c r="U104" s="5"/>
      <c r="V104" s="5">
        <v>2019</v>
      </c>
      <c r="W104" s="18" t="s">
        <v>71</v>
      </c>
      <c r="X104" s="10">
        <f>IF(Table1[[#This Row],[Jos kehitteillä, mille vuodelle palvelu sijoitetaan tiekartalla (aikavälillä 2019-2023)?]]="",2019,Table1[[#This Row],[Jos kehitteillä, mille vuodelle palvelu sijoitetaan tiekartalla (aikavälillä 2019-2023)?]])</f>
        <v>2019</v>
      </c>
      <c r="Y104" s="10"/>
      <c r="Z104" s="10"/>
      <c r="AA104" s="10"/>
      <c r="AB104" s="10"/>
      <c r="AC104" s="10"/>
      <c r="AD104" s="10"/>
      <c r="AE104" s="10"/>
      <c r="AF104" s="10"/>
      <c r="AG104" s="10"/>
      <c r="AH104" s="10"/>
      <c r="AI104" s="10"/>
      <c r="AJ104" s="10"/>
      <c r="AK104" s="10"/>
      <c r="AL104" s="10"/>
      <c r="AM104" s="10"/>
      <c r="AN104" s="10"/>
      <c r="AO104" s="10"/>
      <c r="AP104" s="10" t="s">
        <v>26</v>
      </c>
      <c r="AQ104" s="10"/>
      <c r="AR104" s="10"/>
      <c r="AS104" s="10"/>
    </row>
    <row r="105" spans="1:45" ht="35.5" x14ac:dyDescent="0.35">
      <c r="A105" s="75" t="s">
        <v>441</v>
      </c>
      <c r="B105" s="5" t="s">
        <v>472</v>
      </c>
      <c r="C105" s="5" t="s">
        <v>473</v>
      </c>
      <c r="D105" s="5" t="s">
        <v>26</v>
      </c>
      <c r="E105" s="5" t="s">
        <v>474</v>
      </c>
      <c r="F105" s="24" t="s">
        <v>475</v>
      </c>
      <c r="G105" s="5" t="s">
        <v>40</v>
      </c>
      <c r="H105" s="5" t="s">
        <v>68</v>
      </c>
      <c r="I105" s="8">
        <v>2019</v>
      </c>
      <c r="J105" s="16" t="s">
        <v>69</v>
      </c>
      <c r="K105" s="6" t="s">
        <v>476</v>
      </c>
      <c r="L105" s="30">
        <v>25000</v>
      </c>
      <c r="M105" s="30">
        <v>25000</v>
      </c>
      <c r="N105" s="5"/>
      <c r="O105" s="5"/>
      <c r="P105" s="5"/>
      <c r="Q105" s="5"/>
      <c r="R105" s="5"/>
      <c r="S105" s="5"/>
      <c r="T105" s="5" t="s">
        <v>34</v>
      </c>
      <c r="U105" s="13" t="s">
        <v>34</v>
      </c>
      <c r="V105" s="5"/>
      <c r="W105" s="18" t="s">
        <v>71</v>
      </c>
      <c r="X105" s="10">
        <f>IF(Table1[[#This Row],[Jos kehitteillä, mille vuodelle palvelu sijoitetaan tiekartalla (aikavälillä 2019-2023)?]]="",2019,Table1[[#This Row],[Jos kehitteillä, mille vuodelle palvelu sijoitetaan tiekartalla (aikavälillä 2019-2023)?]])</f>
        <v>2019</v>
      </c>
      <c r="Y105" s="10"/>
      <c r="Z105" s="10"/>
      <c r="AA105" s="10"/>
      <c r="AB105" s="10"/>
      <c r="AC105" s="10"/>
      <c r="AD105" s="10"/>
      <c r="AE105" s="10" t="s">
        <v>26</v>
      </c>
      <c r="AF105" s="10"/>
      <c r="AG105" s="10"/>
      <c r="AH105" s="10" t="s">
        <v>26</v>
      </c>
      <c r="AI105" s="10"/>
      <c r="AJ105" s="10"/>
      <c r="AK105" s="10"/>
      <c r="AL105" s="10"/>
      <c r="AM105" s="10"/>
      <c r="AN105" s="10"/>
      <c r="AO105" s="10"/>
      <c r="AP105" s="10"/>
      <c r="AQ105" s="10"/>
      <c r="AR105" s="10"/>
      <c r="AS105" s="10"/>
    </row>
    <row r="106" spans="1:45" ht="35.5" x14ac:dyDescent="0.35">
      <c r="A106" s="75" t="s">
        <v>441</v>
      </c>
      <c r="B106" s="5" t="s">
        <v>477</v>
      </c>
      <c r="C106" s="5" t="s">
        <v>478</v>
      </c>
      <c r="D106" s="5"/>
      <c r="E106" s="78"/>
      <c r="F106" s="24" t="s">
        <v>479</v>
      </c>
      <c r="G106" s="5" t="s">
        <v>48</v>
      </c>
      <c r="H106" s="5" t="s">
        <v>29</v>
      </c>
      <c r="I106" s="5"/>
      <c r="J106" s="16" t="s">
        <v>69</v>
      </c>
      <c r="K106" s="6" t="s">
        <v>480</v>
      </c>
      <c r="L106" s="30"/>
      <c r="M106" s="30"/>
      <c r="N106" s="5"/>
      <c r="O106" s="5"/>
      <c r="P106" s="5"/>
      <c r="Q106" s="5"/>
      <c r="R106" s="5"/>
      <c r="S106" s="5"/>
      <c r="T106" s="5" t="s">
        <v>34</v>
      </c>
      <c r="U106" s="13" t="s">
        <v>34</v>
      </c>
      <c r="V106" s="5"/>
      <c r="W106" s="18" t="s">
        <v>71</v>
      </c>
      <c r="X106" s="10">
        <f>IF(Table1[[#This Row],[Jos kehitteillä, mille vuodelle palvelu sijoitetaan tiekartalla (aikavälillä 2019-2023)?]]="",2019,Table1[[#This Row],[Jos kehitteillä, mille vuodelle palvelu sijoitetaan tiekartalla (aikavälillä 2019-2023)?]])</f>
        <v>2019</v>
      </c>
      <c r="Y106" s="10"/>
      <c r="Z106" s="10"/>
      <c r="AA106" s="10"/>
      <c r="AB106" s="10"/>
      <c r="AC106" s="10"/>
      <c r="AD106" s="10"/>
      <c r="AE106" s="10"/>
      <c r="AF106" s="10"/>
      <c r="AG106" s="10"/>
      <c r="AH106" s="10"/>
      <c r="AI106" s="10"/>
      <c r="AJ106" s="10"/>
      <c r="AK106" s="10" t="s">
        <v>26</v>
      </c>
      <c r="AL106" s="10"/>
      <c r="AM106" s="10"/>
      <c r="AN106" s="10"/>
      <c r="AO106" s="10"/>
      <c r="AP106" s="10"/>
      <c r="AQ106" s="10"/>
      <c r="AR106" s="10"/>
      <c r="AS106" s="10"/>
    </row>
    <row r="107" spans="1:45" ht="47" x14ac:dyDescent="0.35">
      <c r="A107" s="75" t="s">
        <v>441</v>
      </c>
      <c r="B107" s="5" t="s">
        <v>481</v>
      </c>
      <c r="C107" s="5" t="s">
        <v>482</v>
      </c>
      <c r="D107" s="5" t="s">
        <v>26</v>
      </c>
      <c r="E107" s="5" t="s">
        <v>483</v>
      </c>
      <c r="F107" s="24" t="s">
        <v>475</v>
      </c>
      <c r="G107" s="5" t="s">
        <v>40</v>
      </c>
      <c r="H107" s="5" t="s">
        <v>68</v>
      </c>
      <c r="I107" s="8">
        <v>2019</v>
      </c>
      <c r="J107" s="16" t="s">
        <v>69</v>
      </c>
      <c r="K107" s="6" t="s">
        <v>484</v>
      </c>
      <c r="L107" s="30">
        <v>440000</v>
      </c>
      <c r="M107" s="30">
        <v>440000</v>
      </c>
      <c r="N107" s="5"/>
      <c r="O107" s="5"/>
      <c r="P107" s="5"/>
      <c r="Q107" s="5"/>
      <c r="R107" s="5"/>
      <c r="S107" s="5"/>
      <c r="T107" s="5" t="s">
        <v>26</v>
      </c>
      <c r="U107" s="5"/>
      <c r="V107" s="5"/>
      <c r="W107" s="18" t="s">
        <v>71</v>
      </c>
      <c r="X107" s="10">
        <f>IF(Table1[[#This Row],[Jos kehitteillä, mille vuodelle palvelu sijoitetaan tiekartalla (aikavälillä 2019-2023)?]]="",2019,Table1[[#This Row],[Jos kehitteillä, mille vuodelle palvelu sijoitetaan tiekartalla (aikavälillä 2019-2023)?]])</f>
        <v>2019</v>
      </c>
      <c r="Y107" s="10"/>
      <c r="Z107" s="10"/>
      <c r="AA107" s="10"/>
      <c r="AB107" s="10"/>
      <c r="AC107" s="10"/>
      <c r="AD107" s="10"/>
      <c r="AE107" s="10" t="s">
        <v>26</v>
      </c>
      <c r="AF107" s="10"/>
      <c r="AG107" s="10"/>
      <c r="AH107" s="10"/>
      <c r="AI107" s="10"/>
      <c r="AJ107" s="10"/>
      <c r="AK107" s="10"/>
      <c r="AL107" s="10"/>
      <c r="AM107" s="10"/>
      <c r="AN107" s="10"/>
      <c r="AO107" s="10"/>
      <c r="AP107" s="10"/>
      <c r="AQ107" s="10"/>
      <c r="AR107" s="10"/>
      <c r="AS107" s="10"/>
    </row>
    <row r="108" spans="1:45" ht="47" x14ac:dyDescent="0.35">
      <c r="A108" s="75" t="s">
        <v>441</v>
      </c>
      <c r="B108" s="5" t="s">
        <v>485</v>
      </c>
      <c r="C108" s="5" t="s">
        <v>486</v>
      </c>
      <c r="D108" s="5" t="s">
        <v>26</v>
      </c>
      <c r="E108" s="5" t="s">
        <v>487</v>
      </c>
      <c r="F108" s="24"/>
      <c r="G108" s="5" t="s">
        <v>48</v>
      </c>
      <c r="H108" s="5" t="s">
        <v>29</v>
      </c>
      <c r="I108" s="5"/>
      <c r="J108" s="5" t="s">
        <v>30</v>
      </c>
      <c r="K108" s="6" t="s">
        <v>488</v>
      </c>
      <c r="L108" s="5"/>
      <c r="M108" s="5"/>
      <c r="N108" s="5"/>
      <c r="O108" s="5"/>
      <c r="P108" s="5"/>
      <c r="Q108" s="5"/>
      <c r="R108" s="5"/>
      <c r="S108" s="5"/>
      <c r="T108" s="5" t="s">
        <v>26</v>
      </c>
      <c r="U108" s="5"/>
      <c r="V108" s="5"/>
      <c r="W108" s="18" t="s">
        <v>71</v>
      </c>
      <c r="X108" s="10">
        <f>IF(Table1[[#This Row],[Jos kehitteillä, mille vuodelle palvelu sijoitetaan tiekartalla (aikavälillä 2019-2023)?]]="",2019,Table1[[#This Row],[Jos kehitteillä, mille vuodelle palvelu sijoitetaan tiekartalla (aikavälillä 2019-2023)?]])</f>
        <v>2019</v>
      </c>
      <c r="Y108" s="10"/>
      <c r="Z108" s="10"/>
      <c r="AA108" s="10"/>
      <c r="AB108" s="10"/>
      <c r="AC108" s="10"/>
      <c r="AD108" s="10"/>
      <c r="AE108" s="10"/>
      <c r="AF108" s="10"/>
      <c r="AG108" s="10"/>
      <c r="AH108" s="10"/>
      <c r="AI108" s="10"/>
      <c r="AJ108" s="10"/>
      <c r="AK108" s="10"/>
      <c r="AL108" s="10"/>
      <c r="AM108" s="10"/>
      <c r="AN108" s="10"/>
      <c r="AO108" s="10"/>
      <c r="AP108" s="10"/>
      <c r="AQ108" s="10"/>
      <c r="AR108" s="10" t="s">
        <v>26</v>
      </c>
      <c r="AS108" s="10"/>
    </row>
    <row r="109" spans="1:45" ht="35.5" x14ac:dyDescent="0.35">
      <c r="A109" s="75" t="s">
        <v>441</v>
      </c>
      <c r="B109" s="5" t="s">
        <v>489</v>
      </c>
      <c r="C109" s="5"/>
      <c r="D109" s="5" t="s">
        <v>26</v>
      </c>
      <c r="E109" s="5"/>
      <c r="F109" s="24"/>
      <c r="G109" s="5" t="s">
        <v>28</v>
      </c>
      <c r="H109" s="5" t="s">
        <v>68</v>
      </c>
      <c r="I109" s="5"/>
      <c r="J109" s="16" t="s">
        <v>69</v>
      </c>
      <c r="K109" s="6" t="s">
        <v>490</v>
      </c>
      <c r="L109" s="5"/>
      <c r="M109" s="5"/>
      <c r="N109" s="5"/>
      <c r="O109" s="5"/>
      <c r="P109" s="5"/>
      <c r="Q109" s="5"/>
      <c r="R109" s="5"/>
      <c r="S109" s="5"/>
      <c r="T109" s="5" t="s">
        <v>34</v>
      </c>
      <c r="U109" s="5"/>
      <c r="V109" s="5"/>
      <c r="W109" s="18" t="s">
        <v>71</v>
      </c>
      <c r="X109" s="10">
        <f>IF(Table1[[#This Row],[Jos kehitteillä, mille vuodelle palvelu sijoitetaan tiekartalla (aikavälillä 2019-2023)?]]="",2019,Table1[[#This Row],[Jos kehitteillä, mille vuodelle palvelu sijoitetaan tiekartalla (aikavälillä 2019-2023)?]])</f>
        <v>2019</v>
      </c>
      <c r="Y109" s="10"/>
      <c r="Z109" s="10"/>
      <c r="AA109" s="10"/>
      <c r="AB109" s="10"/>
      <c r="AC109" s="10" t="s">
        <v>26</v>
      </c>
      <c r="AD109" s="10"/>
      <c r="AE109" s="10"/>
      <c r="AF109" s="10"/>
      <c r="AG109" s="10"/>
      <c r="AH109" s="10"/>
      <c r="AI109" s="10"/>
      <c r="AJ109" s="10"/>
      <c r="AK109" s="10" t="s">
        <v>26</v>
      </c>
      <c r="AL109" s="10"/>
      <c r="AM109" s="10"/>
      <c r="AN109" s="10"/>
      <c r="AO109" s="10"/>
      <c r="AP109" s="10" t="s">
        <v>26</v>
      </c>
      <c r="AQ109" s="10"/>
      <c r="AR109" s="10"/>
      <c r="AS109" s="10"/>
    </row>
    <row r="110" spans="1:45" ht="24" x14ac:dyDescent="0.35">
      <c r="A110" s="75" t="s">
        <v>441</v>
      </c>
      <c r="B110" s="5" t="s">
        <v>491</v>
      </c>
      <c r="C110" s="5" t="s">
        <v>492</v>
      </c>
      <c r="D110" s="5" t="s">
        <v>26</v>
      </c>
      <c r="E110" s="5" t="s">
        <v>493</v>
      </c>
      <c r="F110" s="24"/>
      <c r="G110" s="5" t="s">
        <v>48</v>
      </c>
      <c r="H110" s="5" t="s">
        <v>29</v>
      </c>
      <c r="I110" s="5"/>
      <c r="J110" s="5" t="s">
        <v>30</v>
      </c>
      <c r="K110" s="6" t="s">
        <v>494</v>
      </c>
      <c r="L110" s="30">
        <v>2800</v>
      </c>
      <c r="M110" s="30">
        <v>2800</v>
      </c>
      <c r="N110" s="5"/>
      <c r="O110" s="5"/>
      <c r="P110" s="5"/>
      <c r="Q110" s="5"/>
      <c r="R110" s="5"/>
      <c r="S110" s="5"/>
      <c r="T110" s="5" t="s">
        <v>34</v>
      </c>
      <c r="U110" s="5"/>
      <c r="V110" s="5"/>
      <c r="W110" s="18" t="s">
        <v>71</v>
      </c>
      <c r="X110" s="10">
        <f>IF(Table1[[#This Row],[Jos kehitteillä, mille vuodelle palvelu sijoitetaan tiekartalla (aikavälillä 2019-2023)?]]="",2019,Table1[[#This Row],[Jos kehitteillä, mille vuodelle palvelu sijoitetaan tiekartalla (aikavälillä 2019-2023)?]])</f>
        <v>2019</v>
      </c>
      <c r="Y110" s="10"/>
      <c r="Z110" s="10"/>
      <c r="AA110" s="10"/>
      <c r="AB110" s="10"/>
      <c r="AC110" s="10"/>
      <c r="AD110" s="10"/>
      <c r="AE110" s="10"/>
      <c r="AF110" s="10"/>
      <c r="AG110" s="10"/>
      <c r="AH110" s="10"/>
      <c r="AI110" s="10"/>
      <c r="AJ110" s="10"/>
      <c r="AK110" s="10"/>
      <c r="AL110" s="10"/>
      <c r="AM110" s="10"/>
      <c r="AN110" s="10"/>
      <c r="AO110" s="10"/>
      <c r="AP110" s="10"/>
      <c r="AQ110" s="10" t="s">
        <v>26</v>
      </c>
      <c r="AR110" s="10" t="s">
        <v>26</v>
      </c>
      <c r="AS110" s="10"/>
    </row>
    <row r="111" spans="1:45" ht="34.5" x14ac:dyDescent="0.35">
      <c r="A111" s="75" t="s">
        <v>441</v>
      </c>
      <c r="B111" s="5" t="s">
        <v>495</v>
      </c>
      <c r="C111" s="5" t="s">
        <v>496</v>
      </c>
      <c r="D111" s="5" t="s">
        <v>26</v>
      </c>
      <c r="E111" s="5"/>
      <c r="F111" s="24" t="s">
        <v>497</v>
      </c>
      <c r="G111" s="5" t="s">
        <v>28</v>
      </c>
      <c r="H111" s="5" t="s">
        <v>29</v>
      </c>
      <c r="I111" s="5"/>
      <c r="J111" s="5" t="s">
        <v>30</v>
      </c>
      <c r="K111" s="6" t="s">
        <v>498</v>
      </c>
      <c r="L111" s="79">
        <v>1500</v>
      </c>
      <c r="M111" s="30">
        <v>1500</v>
      </c>
      <c r="N111" s="5"/>
      <c r="O111" s="5"/>
      <c r="P111" s="5"/>
      <c r="Q111" s="5"/>
      <c r="R111" s="5"/>
      <c r="S111" s="5"/>
      <c r="T111" s="5" t="s">
        <v>34</v>
      </c>
      <c r="U111" s="5"/>
      <c r="V111" s="5"/>
      <c r="W111" s="18" t="s">
        <v>71</v>
      </c>
      <c r="X111" s="10">
        <f>IF(Table1[[#This Row],[Jos kehitteillä, mille vuodelle palvelu sijoitetaan tiekartalla (aikavälillä 2019-2023)?]]="",2019,Table1[[#This Row],[Jos kehitteillä, mille vuodelle palvelu sijoitetaan tiekartalla (aikavälillä 2019-2023)?]])</f>
        <v>2019</v>
      </c>
      <c r="Y111" s="10"/>
      <c r="Z111" s="10"/>
      <c r="AA111" s="10"/>
      <c r="AB111" s="10"/>
      <c r="AC111" s="10" t="s">
        <v>26</v>
      </c>
      <c r="AD111" s="10"/>
      <c r="AE111" s="10"/>
      <c r="AF111" s="10"/>
      <c r="AG111" s="10"/>
      <c r="AH111" s="10"/>
      <c r="AI111" s="10"/>
      <c r="AJ111" s="10"/>
      <c r="AK111" s="10"/>
      <c r="AL111" s="10"/>
      <c r="AM111" s="10"/>
      <c r="AN111" s="10"/>
      <c r="AO111" s="10"/>
      <c r="AP111" s="10"/>
      <c r="AQ111" s="10"/>
      <c r="AR111" s="10" t="s">
        <v>26</v>
      </c>
      <c r="AS111" s="10"/>
    </row>
    <row r="112" spans="1:45" x14ac:dyDescent="0.35">
      <c r="A112" s="75" t="s">
        <v>441</v>
      </c>
      <c r="B112" s="5" t="s">
        <v>499</v>
      </c>
      <c r="C112" s="5" t="s">
        <v>500</v>
      </c>
      <c r="D112" s="5" t="s">
        <v>26</v>
      </c>
      <c r="E112" s="5" t="s">
        <v>501</v>
      </c>
      <c r="F112" s="24"/>
      <c r="G112" s="5" t="s">
        <v>28</v>
      </c>
      <c r="H112" s="5" t="s">
        <v>29</v>
      </c>
      <c r="I112" s="5"/>
      <c r="J112" s="5" t="s">
        <v>30</v>
      </c>
      <c r="K112" s="6" t="s">
        <v>502</v>
      </c>
      <c r="L112" s="5">
        <v>100</v>
      </c>
      <c r="M112" s="5">
        <v>100</v>
      </c>
      <c r="N112" s="5"/>
      <c r="O112" s="5"/>
      <c r="P112" s="5"/>
      <c r="Q112" s="5"/>
      <c r="R112" s="5"/>
      <c r="S112" s="5"/>
      <c r="T112" s="5" t="s">
        <v>34</v>
      </c>
      <c r="U112" s="5"/>
      <c r="V112" s="5"/>
      <c r="W112" s="18" t="s">
        <v>71</v>
      </c>
      <c r="X112" s="10">
        <f>IF(Table1[[#This Row],[Jos kehitteillä, mille vuodelle palvelu sijoitetaan tiekartalla (aikavälillä 2019-2023)?]]="",2019,Table1[[#This Row],[Jos kehitteillä, mille vuodelle palvelu sijoitetaan tiekartalla (aikavälillä 2019-2023)?]])</f>
        <v>2019</v>
      </c>
      <c r="Y112" s="10"/>
      <c r="Z112" s="10"/>
      <c r="AA112" s="10"/>
      <c r="AB112" s="10"/>
      <c r="AC112" s="10" t="s">
        <v>26</v>
      </c>
      <c r="AD112" s="10"/>
      <c r="AE112" s="10"/>
      <c r="AF112" s="10"/>
      <c r="AG112" s="10"/>
      <c r="AH112" s="10"/>
      <c r="AI112" s="10"/>
      <c r="AJ112" s="10"/>
      <c r="AK112" s="10"/>
      <c r="AL112" s="10"/>
      <c r="AM112" s="10"/>
      <c r="AN112" s="10"/>
      <c r="AO112" s="10"/>
      <c r="AP112" s="10"/>
      <c r="AQ112" s="10"/>
      <c r="AR112" s="10" t="s">
        <v>26</v>
      </c>
      <c r="AS112" s="10"/>
    </row>
    <row r="113" spans="1:45" x14ac:dyDescent="0.35">
      <c r="A113" s="80" t="s">
        <v>503</v>
      </c>
      <c r="B113" s="81" t="s">
        <v>504</v>
      </c>
      <c r="C113" s="81" t="s">
        <v>505</v>
      </c>
      <c r="D113" s="81" t="s">
        <v>26</v>
      </c>
      <c r="E113" s="81" t="s">
        <v>506</v>
      </c>
      <c r="F113" s="82"/>
      <c r="G113" s="5" t="s">
        <v>48</v>
      </c>
      <c r="H113" s="81" t="s">
        <v>29</v>
      </c>
      <c r="I113" s="83"/>
      <c r="J113" s="5" t="s">
        <v>30</v>
      </c>
      <c r="K113" s="84" t="s">
        <v>507</v>
      </c>
      <c r="L113" s="85">
        <v>650</v>
      </c>
      <c r="M113" s="85">
        <v>200</v>
      </c>
      <c r="N113" s="86"/>
      <c r="O113" s="86"/>
      <c r="P113" s="86"/>
      <c r="Q113" s="83"/>
      <c r="R113" s="5"/>
      <c r="S113" s="5"/>
      <c r="T113" s="81" t="s">
        <v>34</v>
      </c>
      <c r="U113" s="13" t="s">
        <v>34</v>
      </c>
      <c r="V113" s="83"/>
      <c r="W113" s="87" t="s">
        <v>253</v>
      </c>
      <c r="X113" s="10">
        <f>IF(Table1[[#This Row],[Jos kehitteillä, mille vuodelle palvelu sijoitetaan tiekartalla (aikavälillä 2019-2023)?]]="",2019,Table1[[#This Row],[Jos kehitteillä, mille vuodelle palvelu sijoitetaan tiekartalla (aikavälillä 2019-2023)?]])</f>
        <v>2019</v>
      </c>
      <c r="Y113" s="10"/>
      <c r="Z113" s="10"/>
      <c r="AA113" s="10"/>
      <c r="AB113" s="10"/>
      <c r="AC113" s="10"/>
      <c r="AD113" s="10"/>
      <c r="AE113" s="10"/>
      <c r="AF113" s="10"/>
      <c r="AG113" s="10"/>
      <c r="AH113" s="10"/>
      <c r="AI113" s="10"/>
      <c r="AJ113" s="10"/>
      <c r="AK113" s="10"/>
      <c r="AL113" s="10"/>
      <c r="AM113" s="10"/>
      <c r="AN113" s="10" t="s">
        <v>26</v>
      </c>
      <c r="AO113" s="10"/>
      <c r="AP113" s="10"/>
      <c r="AQ113" s="10"/>
      <c r="AR113" s="10"/>
      <c r="AS113" s="10"/>
    </row>
    <row r="114" spans="1:45" x14ac:dyDescent="0.35">
      <c r="A114" s="80" t="s">
        <v>503</v>
      </c>
      <c r="B114" s="81" t="s">
        <v>508</v>
      </c>
      <c r="C114" s="81" t="s">
        <v>509</v>
      </c>
      <c r="D114" s="81" t="s">
        <v>26</v>
      </c>
      <c r="E114" s="81" t="s">
        <v>510</v>
      </c>
      <c r="F114" s="82"/>
      <c r="G114" s="81" t="s">
        <v>40</v>
      </c>
      <c r="H114" s="81" t="s">
        <v>29</v>
      </c>
      <c r="I114" s="83"/>
      <c r="J114" s="5" t="s">
        <v>30</v>
      </c>
      <c r="K114" s="84" t="s">
        <v>511</v>
      </c>
      <c r="L114" s="88">
        <v>750000</v>
      </c>
      <c r="M114" s="88">
        <v>550000</v>
      </c>
      <c r="N114" s="86"/>
      <c r="O114" s="86"/>
      <c r="P114" s="88">
        <v>200000</v>
      </c>
      <c r="Q114" s="83"/>
      <c r="R114" s="5"/>
      <c r="S114" s="5"/>
      <c r="T114" s="81" t="s">
        <v>34</v>
      </c>
      <c r="U114" s="13" t="s">
        <v>34</v>
      </c>
      <c r="V114" s="83"/>
      <c r="W114" s="87" t="s">
        <v>253</v>
      </c>
      <c r="X114" s="10">
        <f>IF(Table1[[#This Row],[Jos kehitteillä, mille vuodelle palvelu sijoitetaan tiekartalla (aikavälillä 2019-2023)?]]="",2019,Table1[[#This Row],[Jos kehitteillä, mille vuodelle palvelu sijoitetaan tiekartalla (aikavälillä 2019-2023)?]])</f>
        <v>2019</v>
      </c>
      <c r="Y114" s="10"/>
      <c r="Z114" s="10"/>
      <c r="AA114" s="10"/>
      <c r="AB114" s="10"/>
      <c r="AC114" s="10"/>
      <c r="AD114" s="10"/>
      <c r="AE114" s="10" t="s">
        <v>26</v>
      </c>
      <c r="AF114" s="10"/>
      <c r="AG114" s="10"/>
      <c r="AH114" s="10"/>
      <c r="AI114" s="10"/>
      <c r="AJ114" s="10" t="s">
        <v>26</v>
      </c>
      <c r="AK114" s="10"/>
      <c r="AL114" s="10"/>
      <c r="AM114" s="10"/>
      <c r="AN114" s="10"/>
      <c r="AO114" s="10"/>
      <c r="AP114" s="10"/>
      <c r="AQ114" s="10"/>
      <c r="AR114" s="10"/>
      <c r="AS114" s="10"/>
    </row>
    <row r="115" spans="1:45" x14ac:dyDescent="0.35">
      <c r="A115" s="80" t="s">
        <v>503</v>
      </c>
      <c r="B115" s="81" t="s">
        <v>512</v>
      </c>
      <c r="C115" s="81" t="s">
        <v>509</v>
      </c>
      <c r="D115" s="81" t="s">
        <v>26</v>
      </c>
      <c r="E115" s="81" t="s">
        <v>513</v>
      </c>
      <c r="F115" s="82"/>
      <c r="G115" s="81" t="s">
        <v>40</v>
      </c>
      <c r="H115" s="81" t="s">
        <v>29</v>
      </c>
      <c r="I115" s="83"/>
      <c r="J115" s="5" t="s">
        <v>30</v>
      </c>
      <c r="K115" s="84" t="s">
        <v>511</v>
      </c>
      <c r="L115" s="88">
        <v>250000</v>
      </c>
      <c r="M115" s="88">
        <v>140000</v>
      </c>
      <c r="N115" s="86"/>
      <c r="O115" s="86"/>
      <c r="P115" s="88">
        <v>110000</v>
      </c>
      <c r="Q115" s="83"/>
      <c r="R115" s="5"/>
      <c r="S115" s="5"/>
      <c r="T115" s="81" t="s">
        <v>34</v>
      </c>
      <c r="U115" s="13" t="s">
        <v>34</v>
      </c>
      <c r="V115" s="83"/>
      <c r="W115" s="87" t="s">
        <v>253</v>
      </c>
      <c r="X115" s="10">
        <f>IF(Table1[[#This Row],[Jos kehitteillä, mille vuodelle palvelu sijoitetaan tiekartalla (aikavälillä 2019-2023)?]]="",2019,Table1[[#This Row],[Jos kehitteillä, mille vuodelle palvelu sijoitetaan tiekartalla (aikavälillä 2019-2023)?]])</f>
        <v>2019</v>
      </c>
      <c r="Y115" s="10"/>
      <c r="Z115" s="10"/>
      <c r="AA115" s="10"/>
      <c r="AB115" s="10"/>
      <c r="AC115" s="10"/>
      <c r="AD115" s="10"/>
      <c r="AE115" s="10" t="s">
        <v>26</v>
      </c>
      <c r="AF115" s="10"/>
      <c r="AG115" s="10"/>
      <c r="AH115" s="10"/>
      <c r="AI115" s="10"/>
      <c r="AJ115" s="10" t="s">
        <v>26</v>
      </c>
      <c r="AK115" s="10"/>
      <c r="AL115" s="10"/>
      <c r="AM115" s="10"/>
      <c r="AN115" s="10"/>
      <c r="AO115" s="10"/>
      <c r="AP115" s="10"/>
      <c r="AQ115" s="10"/>
      <c r="AR115" s="10"/>
      <c r="AS115" s="10"/>
    </row>
    <row r="116" spans="1:45" x14ac:dyDescent="0.35">
      <c r="A116" s="80" t="s">
        <v>503</v>
      </c>
      <c r="B116" s="81" t="s">
        <v>514</v>
      </c>
      <c r="C116" s="81" t="s">
        <v>515</v>
      </c>
      <c r="D116" s="81" t="s">
        <v>26</v>
      </c>
      <c r="E116" s="81" t="s">
        <v>516</v>
      </c>
      <c r="F116" s="82"/>
      <c r="G116" s="81" t="s">
        <v>28</v>
      </c>
      <c r="H116" s="81" t="s">
        <v>29</v>
      </c>
      <c r="I116" s="83"/>
      <c r="J116" s="5" t="s">
        <v>30</v>
      </c>
      <c r="K116" s="84" t="s">
        <v>517</v>
      </c>
      <c r="L116" s="89">
        <v>15800</v>
      </c>
      <c r="M116" s="88">
        <v>6700</v>
      </c>
      <c r="N116" s="86"/>
      <c r="O116" s="86"/>
      <c r="P116" s="86"/>
      <c r="Q116" s="83"/>
      <c r="R116" s="5"/>
      <c r="S116" s="5"/>
      <c r="T116" s="81" t="s">
        <v>34</v>
      </c>
      <c r="U116" s="13" t="s">
        <v>34</v>
      </c>
      <c r="V116" s="83"/>
      <c r="W116" s="87" t="s">
        <v>253</v>
      </c>
      <c r="X116" s="10">
        <f>IF(Table1[[#This Row],[Jos kehitteillä, mille vuodelle palvelu sijoitetaan tiekartalla (aikavälillä 2019-2023)?]]="",2019,Table1[[#This Row],[Jos kehitteillä, mille vuodelle palvelu sijoitetaan tiekartalla (aikavälillä 2019-2023)?]])</f>
        <v>2019</v>
      </c>
      <c r="Y116" s="10"/>
      <c r="Z116" s="10"/>
      <c r="AA116" s="10"/>
      <c r="AB116" s="10"/>
      <c r="AC116" s="10" t="s">
        <v>26</v>
      </c>
      <c r="AD116" s="10"/>
      <c r="AE116" s="10"/>
      <c r="AF116" s="10"/>
      <c r="AG116" s="10"/>
      <c r="AH116" s="10"/>
      <c r="AI116" s="10"/>
      <c r="AJ116" s="10"/>
      <c r="AK116" s="10" t="s">
        <v>26</v>
      </c>
      <c r="AL116" s="10"/>
      <c r="AM116" s="10"/>
      <c r="AN116" s="10"/>
      <c r="AO116" s="10"/>
      <c r="AP116" s="10" t="s">
        <v>26</v>
      </c>
      <c r="AQ116" s="10"/>
      <c r="AR116" s="10"/>
      <c r="AS116" s="10"/>
    </row>
    <row r="117" spans="1:45" x14ac:dyDescent="0.35">
      <c r="A117" s="90" t="s">
        <v>503</v>
      </c>
      <c r="B117" s="81" t="s">
        <v>518</v>
      </c>
      <c r="C117" s="81"/>
      <c r="D117" s="81" t="s">
        <v>26</v>
      </c>
      <c r="E117" s="81" t="s">
        <v>519</v>
      </c>
      <c r="F117" s="81" t="s">
        <v>520</v>
      </c>
      <c r="G117" s="5" t="s">
        <v>48</v>
      </c>
      <c r="H117" s="81" t="s">
        <v>68</v>
      </c>
      <c r="I117" s="8">
        <v>2020</v>
      </c>
      <c r="J117" s="16" t="s">
        <v>69</v>
      </c>
      <c r="K117" s="84" t="s">
        <v>507</v>
      </c>
      <c r="L117" s="86"/>
      <c r="M117" s="86"/>
      <c r="N117" s="86"/>
      <c r="O117" s="86"/>
      <c r="P117" s="86"/>
      <c r="Q117" s="83"/>
      <c r="R117" s="5"/>
      <c r="S117" s="5"/>
      <c r="T117" s="81" t="s">
        <v>34</v>
      </c>
      <c r="U117" s="13" t="s">
        <v>34</v>
      </c>
      <c r="V117" s="83"/>
      <c r="W117" s="87" t="s">
        <v>253</v>
      </c>
      <c r="X117" s="10">
        <f>IF(Table1[[#This Row],[Jos kehitteillä, mille vuodelle palvelu sijoitetaan tiekartalla (aikavälillä 2019-2023)?]]="",2019,Table1[[#This Row],[Jos kehitteillä, mille vuodelle palvelu sijoitetaan tiekartalla (aikavälillä 2019-2023)?]])</f>
        <v>2020</v>
      </c>
      <c r="Y117" s="10"/>
      <c r="Z117" s="10"/>
      <c r="AA117" s="10"/>
      <c r="AB117" s="10"/>
      <c r="AC117" s="10"/>
      <c r="AD117" s="10"/>
      <c r="AE117" s="10"/>
      <c r="AF117" s="10"/>
      <c r="AG117" s="10"/>
      <c r="AH117" s="10"/>
      <c r="AI117" s="10"/>
      <c r="AJ117" s="10"/>
      <c r="AK117" s="10"/>
      <c r="AL117" s="10"/>
      <c r="AM117" s="10"/>
      <c r="AN117" s="10" t="s">
        <v>26</v>
      </c>
      <c r="AO117" s="10"/>
      <c r="AP117" s="10"/>
      <c r="AQ117" s="10"/>
      <c r="AR117" s="10"/>
      <c r="AS117" s="10"/>
    </row>
    <row r="118" spans="1:45" ht="24.5" x14ac:dyDescent="0.35">
      <c r="A118" s="80" t="s">
        <v>503</v>
      </c>
      <c r="B118" s="81" t="s">
        <v>521</v>
      </c>
      <c r="C118" s="81" t="s">
        <v>515</v>
      </c>
      <c r="D118" s="81" t="s">
        <v>26</v>
      </c>
      <c r="E118" t="s">
        <v>522</v>
      </c>
      <c r="F118" s="82" t="s">
        <v>523</v>
      </c>
      <c r="G118" s="81" t="s">
        <v>48</v>
      </c>
      <c r="H118" s="81" t="s">
        <v>29</v>
      </c>
      <c r="I118" s="8">
        <v>2020</v>
      </c>
      <c r="J118" s="16" t="s">
        <v>69</v>
      </c>
      <c r="K118" s="84" t="s">
        <v>524</v>
      </c>
      <c r="L118" s="88">
        <v>1000</v>
      </c>
      <c r="M118" s="85">
        <v>460</v>
      </c>
      <c r="N118" s="86"/>
      <c r="O118" s="86"/>
      <c r="P118" s="86"/>
      <c r="Q118" s="83"/>
      <c r="R118" s="5"/>
      <c r="S118" s="5"/>
      <c r="T118" s="81" t="s">
        <v>34</v>
      </c>
      <c r="U118" s="13" t="s">
        <v>34</v>
      </c>
      <c r="V118" s="83"/>
      <c r="W118" s="87" t="s">
        <v>253</v>
      </c>
      <c r="X118" s="10">
        <f>IF(Table1[[#This Row],[Jos kehitteillä, mille vuodelle palvelu sijoitetaan tiekartalla (aikavälillä 2019-2023)?]]="",2019,Table1[[#This Row],[Jos kehitteillä, mille vuodelle palvelu sijoitetaan tiekartalla (aikavälillä 2019-2023)?]])</f>
        <v>2020</v>
      </c>
      <c r="Y118" s="10"/>
      <c r="Z118" s="10"/>
      <c r="AA118" s="10"/>
      <c r="AB118" s="10"/>
      <c r="AC118" s="10"/>
      <c r="AD118" s="10"/>
      <c r="AE118" s="10"/>
      <c r="AF118" s="10"/>
      <c r="AG118" s="10"/>
      <c r="AH118" s="10"/>
      <c r="AI118" s="10"/>
      <c r="AJ118" s="10"/>
      <c r="AK118" s="10" t="s">
        <v>26</v>
      </c>
      <c r="AL118" s="10"/>
      <c r="AM118" s="10"/>
      <c r="AN118" s="10"/>
      <c r="AO118" s="10"/>
      <c r="AP118" s="10" t="s">
        <v>26</v>
      </c>
      <c r="AQ118" s="10"/>
      <c r="AR118" s="10"/>
      <c r="AS118" s="10"/>
    </row>
    <row r="119" spans="1:45" ht="36" x14ac:dyDescent="0.35">
      <c r="A119" s="80" t="s">
        <v>503</v>
      </c>
      <c r="B119" s="81" t="s">
        <v>525</v>
      </c>
      <c r="C119" s="81" t="s">
        <v>526</v>
      </c>
      <c r="D119" s="81" t="s">
        <v>26</v>
      </c>
      <c r="E119" s="81" t="s">
        <v>527</v>
      </c>
      <c r="F119" s="82" t="s">
        <v>528</v>
      </c>
      <c r="G119" s="83" t="s">
        <v>28</v>
      </c>
      <c r="H119" s="81" t="s">
        <v>29</v>
      </c>
      <c r="I119" s="83"/>
      <c r="J119" s="5" t="s">
        <v>30</v>
      </c>
      <c r="K119" s="81" t="s">
        <v>529</v>
      </c>
      <c r="L119" s="88">
        <v>14000</v>
      </c>
      <c r="M119" s="88">
        <v>8000</v>
      </c>
      <c r="N119" s="86"/>
      <c r="O119" s="86"/>
      <c r="P119" s="85"/>
      <c r="Q119" s="83"/>
      <c r="R119" s="5"/>
      <c r="S119" s="5"/>
      <c r="T119" s="83"/>
      <c r="U119" s="83"/>
      <c r="V119" s="83"/>
      <c r="W119" s="87" t="s">
        <v>253</v>
      </c>
      <c r="X119" s="10">
        <f>IF(Table1[[#This Row],[Jos kehitteillä, mille vuodelle palvelu sijoitetaan tiekartalla (aikavälillä 2019-2023)?]]="",2019,Table1[[#This Row],[Jos kehitteillä, mille vuodelle palvelu sijoitetaan tiekartalla (aikavälillä 2019-2023)?]])</f>
        <v>2019</v>
      </c>
      <c r="Y119" s="10"/>
      <c r="Z119" s="10"/>
      <c r="AA119" s="10"/>
      <c r="AB119" s="10"/>
      <c r="AC119" s="10"/>
      <c r="AD119" s="10"/>
      <c r="AE119" s="10"/>
      <c r="AF119" s="10"/>
      <c r="AG119" s="10"/>
      <c r="AH119" s="10"/>
      <c r="AI119" s="10"/>
      <c r="AJ119" s="10"/>
      <c r="AK119" s="10"/>
      <c r="AL119" s="10"/>
      <c r="AM119" s="10"/>
      <c r="AN119" s="10"/>
      <c r="AO119" s="10"/>
      <c r="AP119" s="10"/>
      <c r="AQ119" s="10"/>
      <c r="AR119" s="10"/>
      <c r="AS119" s="10"/>
    </row>
    <row r="120" spans="1:45" ht="24.5" x14ac:dyDescent="0.35">
      <c r="A120" s="80" t="s">
        <v>503</v>
      </c>
      <c r="B120" s="81" t="s">
        <v>530</v>
      </c>
      <c r="C120" s="81"/>
      <c r="D120" s="81" t="s">
        <v>26</v>
      </c>
      <c r="E120" s="5" t="s">
        <v>531</v>
      </c>
      <c r="F120" s="82" t="s">
        <v>532</v>
      </c>
      <c r="G120" s="81" t="s">
        <v>28</v>
      </c>
      <c r="H120" s="81" t="s">
        <v>68</v>
      </c>
      <c r="I120" s="8">
        <v>2020</v>
      </c>
      <c r="J120" s="16" t="s">
        <v>69</v>
      </c>
      <c r="K120" s="84" t="s">
        <v>524</v>
      </c>
      <c r="L120" s="86"/>
      <c r="M120" s="86"/>
      <c r="N120" s="86"/>
      <c r="O120" s="86"/>
      <c r="P120" s="86"/>
      <c r="Q120" s="83"/>
      <c r="R120" s="5"/>
      <c r="S120" s="5"/>
      <c r="T120" s="81" t="s">
        <v>26</v>
      </c>
      <c r="U120" s="83"/>
      <c r="V120" s="8">
        <v>2020</v>
      </c>
      <c r="W120" s="87" t="s">
        <v>253</v>
      </c>
      <c r="X120" s="10">
        <f>IF(Table1[[#This Row],[Jos kehitteillä, mille vuodelle palvelu sijoitetaan tiekartalla (aikavälillä 2019-2023)?]]="",2019,Table1[[#This Row],[Jos kehitteillä, mille vuodelle palvelu sijoitetaan tiekartalla (aikavälillä 2019-2023)?]])</f>
        <v>2020</v>
      </c>
      <c r="Y120" s="10"/>
      <c r="Z120" s="10"/>
      <c r="AA120" s="10"/>
      <c r="AB120" s="10"/>
      <c r="AC120" s="10" t="s">
        <v>26</v>
      </c>
      <c r="AD120" s="10"/>
      <c r="AE120" s="10"/>
      <c r="AF120" s="10"/>
      <c r="AG120" s="10"/>
      <c r="AH120" s="10" t="s">
        <v>26</v>
      </c>
      <c r="AI120" s="10"/>
      <c r="AJ120" s="10"/>
      <c r="AK120" s="10" t="s">
        <v>26</v>
      </c>
      <c r="AL120" s="10"/>
      <c r="AM120" s="10"/>
      <c r="AN120" s="10"/>
      <c r="AO120" s="10"/>
      <c r="AP120" s="10" t="s">
        <v>26</v>
      </c>
      <c r="AQ120" s="10"/>
      <c r="AR120" s="10"/>
      <c r="AS120" s="10"/>
    </row>
    <row r="121" spans="1:45" ht="24.5" x14ac:dyDescent="0.35">
      <c r="A121" s="80" t="s">
        <v>503</v>
      </c>
      <c r="B121" s="81" t="s">
        <v>533</v>
      </c>
      <c r="C121" s="81"/>
      <c r="D121" s="81" t="s">
        <v>26</v>
      </c>
      <c r="E121" s="81" t="s">
        <v>531</v>
      </c>
      <c r="F121" s="82" t="s">
        <v>534</v>
      </c>
      <c r="G121" s="81" t="s">
        <v>28</v>
      </c>
      <c r="H121" s="81" t="s">
        <v>68</v>
      </c>
      <c r="I121" s="8">
        <v>2020</v>
      </c>
      <c r="J121" s="16" t="s">
        <v>69</v>
      </c>
      <c r="K121" s="84" t="s">
        <v>524</v>
      </c>
      <c r="L121" s="86"/>
      <c r="M121" s="86"/>
      <c r="N121" s="86"/>
      <c r="O121" s="86"/>
      <c r="P121" s="86"/>
      <c r="Q121" s="83"/>
      <c r="R121" s="5"/>
      <c r="S121" s="5"/>
      <c r="T121" s="81" t="s">
        <v>26</v>
      </c>
      <c r="U121" s="83"/>
      <c r="V121" s="8">
        <v>2020</v>
      </c>
      <c r="W121" s="87" t="s">
        <v>253</v>
      </c>
      <c r="X121" s="10">
        <f>IF(Table1[[#This Row],[Jos kehitteillä, mille vuodelle palvelu sijoitetaan tiekartalla (aikavälillä 2019-2023)?]]="",2019,Table1[[#This Row],[Jos kehitteillä, mille vuodelle palvelu sijoitetaan tiekartalla (aikavälillä 2019-2023)?]])</f>
        <v>2020</v>
      </c>
      <c r="Y121" s="10"/>
      <c r="Z121" s="10"/>
      <c r="AA121" s="10"/>
      <c r="AB121" s="10"/>
      <c r="AC121" s="10" t="s">
        <v>26</v>
      </c>
      <c r="AD121" s="10"/>
      <c r="AE121" s="10"/>
      <c r="AF121" s="10"/>
      <c r="AG121" s="10"/>
      <c r="AH121" s="10" t="s">
        <v>26</v>
      </c>
      <c r="AI121" s="10"/>
      <c r="AJ121" s="10"/>
      <c r="AK121" s="10" t="s">
        <v>26</v>
      </c>
      <c r="AL121" s="10"/>
      <c r="AM121" s="10"/>
      <c r="AN121" s="10"/>
      <c r="AO121" s="10"/>
      <c r="AP121" s="10" t="s">
        <v>26</v>
      </c>
      <c r="AQ121" s="10"/>
      <c r="AR121" s="10"/>
      <c r="AS121" s="10"/>
    </row>
    <row r="122" spans="1:45" x14ac:dyDescent="0.35">
      <c r="A122" s="90" t="s">
        <v>503</v>
      </c>
      <c r="B122" s="81" t="s">
        <v>535</v>
      </c>
      <c r="C122" s="81"/>
      <c r="D122" s="81" t="s">
        <v>26</v>
      </c>
      <c r="E122" s="81" t="s">
        <v>519</v>
      </c>
      <c r="F122" s="81" t="s">
        <v>536</v>
      </c>
      <c r="G122" s="83" t="s">
        <v>28</v>
      </c>
      <c r="H122" s="81" t="s">
        <v>68</v>
      </c>
      <c r="I122" s="8">
        <v>2020</v>
      </c>
      <c r="J122" s="83"/>
      <c r="K122" s="81"/>
      <c r="L122" s="85"/>
      <c r="M122" s="85"/>
      <c r="N122" s="85"/>
      <c r="O122" s="85"/>
      <c r="P122" s="85"/>
      <c r="Q122" s="81"/>
      <c r="R122" s="5"/>
      <c r="S122" s="5"/>
      <c r="T122" s="81"/>
      <c r="U122" s="81"/>
      <c r="V122" s="81"/>
      <c r="W122" s="87" t="s">
        <v>253</v>
      </c>
      <c r="X122" s="10">
        <f>IF(Table1[[#This Row],[Jos kehitteillä, mille vuodelle palvelu sijoitetaan tiekartalla (aikavälillä 2019-2023)?]]="",2019,Table1[[#This Row],[Jos kehitteillä, mille vuodelle palvelu sijoitetaan tiekartalla (aikavälillä 2019-2023)?]])</f>
        <v>2020</v>
      </c>
      <c r="Y122" s="10"/>
      <c r="Z122" s="10"/>
      <c r="AA122" s="10"/>
      <c r="AB122" s="10"/>
      <c r="AC122" s="10"/>
      <c r="AD122" s="10"/>
      <c r="AE122" s="10"/>
      <c r="AF122" s="10"/>
      <c r="AG122" s="10"/>
      <c r="AH122" s="10"/>
      <c r="AI122" s="10"/>
      <c r="AJ122" s="10"/>
      <c r="AK122" s="10"/>
      <c r="AL122" s="10"/>
      <c r="AM122" s="10"/>
      <c r="AN122" s="10"/>
      <c r="AO122" s="10"/>
      <c r="AP122" s="10"/>
      <c r="AQ122" s="10"/>
      <c r="AR122" s="10"/>
      <c r="AS122" s="10"/>
    </row>
    <row r="123" spans="1:45" x14ac:dyDescent="0.35">
      <c r="A123" s="90" t="s">
        <v>503</v>
      </c>
      <c r="B123" s="81" t="s">
        <v>537</v>
      </c>
      <c r="C123" s="81"/>
      <c r="D123" s="81" t="s">
        <v>26</v>
      </c>
      <c r="E123" s="81" t="s">
        <v>519</v>
      </c>
      <c r="F123" s="81" t="s">
        <v>538</v>
      </c>
      <c r="G123" s="83" t="s">
        <v>28</v>
      </c>
      <c r="H123" s="81" t="s">
        <v>29</v>
      </c>
      <c r="I123" s="83"/>
      <c r="J123" s="83"/>
      <c r="K123" s="83"/>
      <c r="L123" s="86"/>
      <c r="M123" s="86"/>
      <c r="N123" s="86"/>
      <c r="O123" s="86"/>
      <c r="P123" s="86"/>
      <c r="Q123" s="83"/>
      <c r="R123" s="5"/>
      <c r="S123" s="5"/>
      <c r="T123" s="83"/>
      <c r="U123" s="83"/>
      <c r="V123" s="83"/>
      <c r="W123" s="87" t="s">
        <v>253</v>
      </c>
      <c r="X123" s="10">
        <f>IF(Table1[[#This Row],[Jos kehitteillä, mille vuodelle palvelu sijoitetaan tiekartalla (aikavälillä 2019-2023)?]]="",2019,Table1[[#This Row],[Jos kehitteillä, mille vuodelle palvelu sijoitetaan tiekartalla (aikavälillä 2019-2023)?]])</f>
        <v>2019</v>
      </c>
      <c r="Y123" s="10"/>
      <c r="Z123" s="10"/>
      <c r="AA123" s="10"/>
      <c r="AB123" s="10"/>
      <c r="AC123" s="10"/>
      <c r="AD123" s="10"/>
      <c r="AE123" s="10"/>
      <c r="AF123" s="10"/>
      <c r="AG123" s="10"/>
      <c r="AH123" s="10"/>
      <c r="AI123" s="10"/>
      <c r="AJ123" s="10"/>
      <c r="AK123" s="10"/>
      <c r="AL123" s="10"/>
      <c r="AM123" s="10"/>
      <c r="AN123" s="10"/>
      <c r="AO123" s="10"/>
      <c r="AP123" s="10"/>
      <c r="AQ123" s="10"/>
      <c r="AR123" s="10"/>
      <c r="AS123" s="10"/>
    </row>
    <row r="124" spans="1:45" x14ac:dyDescent="0.35">
      <c r="A124" s="90" t="s">
        <v>503</v>
      </c>
      <c r="B124" s="81" t="s">
        <v>539</v>
      </c>
      <c r="C124" s="81"/>
      <c r="D124" s="81" t="s">
        <v>26</v>
      </c>
      <c r="E124" s="5" t="s">
        <v>540</v>
      </c>
      <c r="F124" s="83"/>
      <c r="G124" s="83" t="s">
        <v>28</v>
      </c>
      <c r="H124" s="81" t="s">
        <v>29</v>
      </c>
      <c r="I124" s="83"/>
      <c r="J124" s="83"/>
      <c r="K124" s="81" t="s">
        <v>541</v>
      </c>
      <c r="L124" s="88">
        <v>322000</v>
      </c>
      <c r="M124" s="86"/>
      <c r="N124" s="86"/>
      <c r="O124" s="86"/>
      <c r="P124" s="86"/>
      <c r="Q124" s="83"/>
      <c r="R124" s="5"/>
      <c r="S124" s="5"/>
      <c r="T124" s="83"/>
      <c r="U124" s="83"/>
      <c r="V124" s="83"/>
      <c r="W124" s="87" t="s">
        <v>253</v>
      </c>
      <c r="X124" s="10">
        <f>IF(Table1[[#This Row],[Jos kehitteillä, mille vuodelle palvelu sijoitetaan tiekartalla (aikavälillä 2019-2023)?]]="",2019,Table1[[#This Row],[Jos kehitteillä, mille vuodelle palvelu sijoitetaan tiekartalla (aikavälillä 2019-2023)?]])</f>
        <v>2019</v>
      </c>
      <c r="Y124" s="10"/>
      <c r="Z124" s="10"/>
      <c r="AA124" s="10"/>
      <c r="AB124" s="10"/>
      <c r="AC124" s="10"/>
      <c r="AD124" s="10"/>
      <c r="AE124" s="10"/>
      <c r="AF124" s="10"/>
      <c r="AG124" s="10"/>
      <c r="AH124" s="10"/>
      <c r="AI124" s="10"/>
      <c r="AJ124" s="10"/>
      <c r="AK124" s="10"/>
      <c r="AL124" s="10"/>
      <c r="AM124" s="10"/>
      <c r="AN124" s="10"/>
      <c r="AO124" s="10"/>
      <c r="AP124" s="10"/>
      <c r="AQ124" s="10"/>
      <c r="AR124" s="10"/>
      <c r="AS124" s="10"/>
    </row>
    <row r="125" spans="1:45" ht="24" x14ac:dyDescent="0.35">
      <c r="A125" s="80" t="s">
        <v>503</v>
      </c>
      <c r="B125" s="81" t="s">
        <v>542</v>
      </c>
      <c r="C125" s="81" t="s">
        <v>543</v>
      </c>
      <c r="D125" s="81" t="s">
        <v>26</v>
      </c>
      <c r="E125" s="5" t="s">
        <v>544</v>
      </c>
      <c r="F125" s="82" t="s">
        <v>544</v>
      </c>
      <c r="G125" s="81" t="s">
        <v>28</v>
      </c>
      <c r="H125" s="81" t="s">
        <v>29</v>
      </c>
      <c r="I125" s="83"/>
      <c r="J125" s="5" t="s">
        <v>30</v>
      </c>
      <c r="K125" s="84" t="s">
        <v>545</v>
      </c>
      <c r="L125" s="5">
        <v>144433</v>
      </c>
      <c r="M125" s="5"/>
      <c r="N125" s="5"/>
      <c r="O125" s="5"/>
      <c r="P125" s="5"/>
      <c r="Q125" s="5"/>
      <c r="R125" s="5"/>
      <c r="S125" s="5"/>
      <c r="T125" s="5"/>
      <c r="U125" s="5"/>
      <c r="V125" s="5"/>
      <c r="W125" s="87" t="s">
        <v>253</v>
      </c>
      <c r="X125" s="10">
        <f>IF(Table1[[#This Row],[Jos kehitteillä, mille vuodelle palvelu sijoitetaan tiekartalla (aikavälillä 2019-2023)?]]="",2019,Table1[[#This Row],[Jos kehitteillä, mille vuodelle palvelu sijoitetaan tiekartalla (aikavälillä 2019-2023)?]])</f>
        <v>2019</v>
      </c>
      <c r="Y125" s="10"/>
      <c r="Z125" s="10"/>
      <c r="AA125" s="10"/>
      <c r="AB125" s="10"/>
      <c r="AC125" s="10"/>
      <c r="AD125" s="10"/>
      <c r="AE125" s="10" t="s">
        <v>26</v>
      </c>
      <c r="AF125" s="10"/>
      <c r="AG125" s="10"/>
      <c r="AH125" s="10"/>
      <c r="AI125" s="10"/>
      <c r="AJ125" s="10"/>
      <c r="AK125" s="10"/>
      <c r="AL125" s="10" t="s">
        <v>26</v>
      </c>
      <c r="AM125" s="10" t="s">
        <v>26</v>
      </c>
      <c r="AN125" s="10"/>
      <c r="AO125" s="10"/>
      <c r="AP125" s="10" t="s">
        <v>26</v>
      </c>
      <c r="AQ125" s="10"/>
      <c r="AR125" s="10"/>
      <c r="AS125" s="10"/>
    </row>
    <row r="126" spans="1:45" ht="24" x14ac:dyDescent="0.35">
      <c r="A126" s="80" t="s">
        <v>503</v>
      </c>
      <c r="B126" s="81" t="s">
        <v>546</v>
      </c>
      <c r="C126" s="81" t="s">
        <v>543</v>
      </c>
      <c r="D126" s="81" t="s">
        <v>26</v>
      </c>
      <c r="E126" s="81" t="s">
        <v>547</v>
      </c>
      <c r="F126" s="82" t="s">
        <v>547</v>
      </c>
      <c r="G126" s="81" t="s">
        <v>40</v>
      </c>
      <c r="H126" s="81" t="s">
        <v>29</v>
      </c>
      <c r="I126" s="83"/>
      <c r="J126" s="5" t="s">
        <v>30</v>
      </c>
      <c r="K126" s="84" t="s">
        <v>548</v>
      </c>
      <c r="L126" s="5">
        <v>31500</v>
      </c>
      <c r="M126" s="5"/>
      <c r="N126" s="5"/>
      <c r="O126" s="5"/>
      <c r="P126" s="5"/>
      <c r="Q126" s="5"/>
      <c r="R126" s="5"/>
      <c r="S126" s="5"/>
      <c r="T126" s="5"/>
      <c r="U126" s="5"/>
      <c r="V126" s="5"/>
      <c r="W126" s="87" t="s">
        <v>253</v>
      </c>
      <c r="X126" s="10">
        <f>IF(Table1[[#This Row],[Jos kehitteillä, mille vuodelle palvelu sijoitetaan tiekartalla (aikavälillä 2019-2023)?]]="",2019,Table1[[#This Row],[Jos kehitteillä, mille vuodelle palvelu sijoitetaan tiekartalla (aikavälillä 2019-2023)?]])</f>
        <v>2019</v>
      </c>
      <c r="Y126" s="10"/>
      <c r="Z126" s="10"/>
      <c r="AA126" s="10"/>
      <c r="AB126" s="10"/>
      <c r="AC126" s="10"/>
      <c r="AD126" s="10"/>
      <c r="AE126" s="10" t="s">
        <v>26</v>
      </c>
      <c r="AF126" s="10"/>
      <c r="AG126" s="10"/>
      <c r="AH126" s="10"/>
      <c r="AI126" s="10"/>
      <c r="AJ126" s="10" t="s">
        <v>26</v>
      </c>
      <c r="AK126" s="10"/>
      <c r="AL126" s="10"/>
      <c r="AM126" s="10"/>
      <c r="AN126" s="10"/>
      <c r="AO126" s="10"/>
      <c r="AP126" s="10"/>
      <c r="AQ126" s="10"/>
      <c r="AR126" s="10"/>
      <c r="AS126" s="10"/>
    </row>
    <row r="127" spans="1:45" ht="24.5" x14ac:dyDescent="0.35">
      <c r="A127" s="90" t="s">
        <v>503</v>
      </c>
      <c r="B127" s="81" t="s">
        <v>549</v>
      </c>
      <c r="C127" s="81"/>
      <c r="D127" s="81" t="s">
        <v>26</v>
      </c>
      <c r="E127" s="81" t="s">
        <v>519</v>
      </c>
      <c r="F127" s="81" t="s">
        <v>550</v>
      </c>
      <c r="G127" s="81" t="s">
        <v>48</v>
      </c>
      <c r="H127" s="81" t="s">
        <v>29</v>
      </c>
      <c r="I127" s="83"/>
      <c r="J127" s="5" t="s">
        <v>30</v>
      </c>
      <c r="K127" s="84" t="s">
        <v>551</v>
      </c>
      <c r="L127" s="85">
        <v>560</v>
      </c>
      <c r="M127" s="85">
        <v>560</v>
      </c>
      <c r="N127" s="86"/>
      <c r="O127" s="86"/>
      <c r="P127" s="86"/>
      <c r="Q127" s="83"/>
      <c r="R127" s="5"/>
      <c r="S127" s="5"/>
      <c r="T127" s="81" t="s">
        <v>26</v>
      </c>
      <c r="U127" s="83"/>
      <c r="V127" s="83"/>
      <c r="W127" s="87" t="s">
        <v>253</v>
      </c>
      <c r="X127" s="10">
        <f>IF(Table1[[#This Row],[Jos kehitteillä, mille vuodelle palvelu sijoitetaan tiekartalla (aikavälillä 2019-2023)?]]="",2019,Table1[[#This Row],[Jos kehitteillä, mille vuodelle palvelu sijoitetaan tiekartalla (aikavälillä 2019-2023)?]])</f>
        <v>2019</v>
      </c>
      <c r="Y127" s="10"/>
      <c r="Z127" s="10"/>
      <c r="AA127" s="10"/>
      <c r="AB127" s="10"/>
      <c r="AC127" s="10"/>
      <c r="AD127" s="10"/>
      <c r="AE127" s="10"/>
      <c r="AF127" s="10"/>
      <c r="AG127" s="10"/>
      <c r="AH127" s="10"/>
      <c r="AI127" s="10"/>
      <c r="AJ127" s="10"/>
      <c r="AK127" s="10"/>
      <c r="AL127" s="10"/>
      <c r="AM127" s="10"/>
      <c r="AN127" s="10"/>
      <c r="AO127" s="10"/>
      <c r="AP127" s="10" t="s">
        <v>26</v>
      </c>
      <c r="AQ127" s="10"/>
      <c r="AR127" s="10"/>
      <c r="AS127" s="10"/>
    </row>
    <row r="128" spans="1:45" x14ac:dyDescent="0.35">
      <c r="A128" s="4" t="s">
        <v>552</v>
      </c>
      <c r="B128" s="5" t="s">
        <v>553</v>
      </c>
      <c r="C128" s="5" t="s">
        <v>554</v>
      </c>
      <c r="D128" s="5" t="s">
        <v>26</v>
      </c>
      <c r="E128" s="5" t="s">
        <v>555</v>
      </c>
      <c r="F128" s="5"/>
      <c r="G128" s="5" t="s">
        <v>40</v>
      </c>
      <c r="H128" s="5" t="s">
        <v>29</v>
      </c>
      <c r="I128" s="5"/>
      <c r="J128" s="5" t="s">
        <v>30</v>
      </c>
      <c r="K128" s="6" t="s">
        <v>556</v>
      </c>
      <c r="L128" s="91">
        <v>450</v>
      </c>
      <c r="M128" s="5">
        <v>440</v>
      </c>
      <c r="N128" s="5"/>
      <c r="O128" s="5"/>
      <c r="P128" s="5"/>
      <c r="Q128" s="5"/>
      <c r="R128" s="5"/>
      <c r="S128" s="5" t="s">
        <v>33</v>
      </c>
      <c r="T128" s="5" t="s">
        <v>34</v>
      </c>
      <c r="U128" s="13" t="s">
        <v>34</v>
      </c>
      <c r="V128" s="5"/>
      <c r="W128" s="18" t="s">
        <v>557</v>
      </c>
      <c r="X128" s="10">
        <f>IF(Table1[[#This Row],[Jos kehitteillä, mille vuodelle palvelu sijoitetaan tiekartalla (aikavälillä 2019-2023)?]]="",2019,Table1[[#This Row],[Jos kehitteillä, mille vuodelle palvelu sijoitetaan tiekartalla (aikavälillä 2019-2023)?]])</f>
        <v>2019</v>
      </c>
      <c r="Y128" s="10"/>
      <c r="Z128" s="10"/>
      <c r="AA128" s="10"/>
      <c r="AB128" s="10"/>
      <c r="AC128" s="10"/>
      <c r="AD128" s="10"/>
      <c r="AE128" s="10" t="s">
        <v>26</v>
      </c>
      <c r="AF128" s="10"/>
      <c r="AG128" s="10"/>
      <c r="AH128" s="10"/>
      <c r="AI128" s="10"/>
      <c r="AJ128" s="10"/>
      <c r="AK128" s="10"/>
      <c r="AL128" s="10"/>
      <c r="AM128" s="10"/>
      <c r="AN128" s="10"/>
      <c r="AO128" s="10"/>
      <c r="AP128" s="10"/>
      <c r="AQ128" s="10"/>
      <c r="AR128" s="10"/>
      <c r="AS128" s="10"/>
    </row>
    <row r="129" spans="1:45" x14ac:dyDescent="0.35">
      <c r="A129" s="4" t="s">
        <v>552</v>
      </c>
      <c r="B129" s="5" t="s">
        <v>558</v>
      </c>
      <c r="C129" s="5" t="s">
        <v>554</v>
      </c>
      <c r="D129" s="5" t="s">
        <v>26</v>
      </c>
      <c r="E129" s="5" t="s">
        <v>559</v>
      </c>
      <c r="F129" s="5"/>
      <c r="G129" s="5" t="s">
        <v>40</v>
      </c>
      <c r="H129" s="5" t="s">
        <v>29</v>
      </c>
      <c r="I129" s="5"/>
      <c r="J129" s="5" t="s">
        <v>30</v>
      </c>
      <c r="K129" s="6" t="s">
        <v>556</v>
      </c>
      <c r="L129" s="91">
        <v>70</v>
      </c>
      <c r="M129" s="5">
        <v>65</v>
      </c>
      <c r="N129" s="5"/>
      <c r="O129" s="5"/>
      <c r="P129" s="5"/>
      <c r="Q129" s="5"/>
      <c r="R129" s="5"/>
      <c r="S129" s="5" t="s">
        <v>33</v>
      </c>
      <c r="T129" s="5" t="s">
        <v>34</v>
      </c>
      <c r="U129" s="13" t="s">
        <v>34</v>
      </c>
      <c r="V129" s="5"/>
      <c r="W129" s="18" t="s">
        <v>557</v>
      </c>
      <c r="X129" s="10">
        <f>IF(Table1[[#This Row],[Jos kehitteillä, mille vuodelle palvelu sijoitetaan tiekartalla (aikavälillä 2019-2023)?]]="",2019,Table1[[#This Row],[Jos kehitteillä, mille vuodelle palvelu sijoitetaan tiekartalla (aikavälillä 2019-2023)?]])</f>
        <v>2019</v>
      </c>
      <c r="Y129" s="10"/>
      <c r="Z129" s="10"/>
      <c r="AA129" s="10"/>
      <c r="AB129" s="10"/>
      <c r="AC129" s="10"/>
      <c r="AD129" s="10"/>
      <c r="AE129" s="10" t="s">
        <v>26</v>
      </c>
      <c r="AF129" s="10"/>
      <c r="AG129" s="10"/>
      <c r="AH129" s="10"/>
      <c r="AI129" s="10"/>
      <c r="AJ129" s="10"/>
      <c r="AK129" s="10"/>
      <c r="AL129" s="10"/>
      <c r="AM129" s="10"/>
      <c r="AN129" s="10"/>
      <c r="AO129" s="10"/>
      <c r="AP129" s="10"/>
      <c r="AQ129" s="10"/>
      <c r="AR129" s="10"/>
      <c r="AS129" s="10"/>
    </row>
    <row r="130" spans="1:45" x14ac:dyDescent="0.35">
      <c r="A130" s="4" t="s">
        <v>552</v>
      </c>
      <c r="B130" s="5" t="s">
        <v>560</v>
      </c>
      <c r="C130" s="5" t="s">
        <v>554</v>
      </c>
      <c r="D130" s="5" t="s">
        <v>26</v>
      </c>
      <c r="E130" s="5" t="s">
        <v>561</v>
      </c>
      <c r="F130" s="5"/>
      <c r="G130" s="5" t="s">
        <v>40</v>
      </c>
      <c r="H130" s="5" t="s">
        <v>29</v>
      </c>
      <c r="I130" s="5"/>
      <c r="J130" s="5" t="s">
        <v>30</v>
      </c>
      <c r="K130" s="6" t="s">
        <v>556</v>
      </c>
      <c r="L130" s="91">
        <v>850</v>
      </c>
      <c r="M130" s="5">
        <v>840</v>
      </c>
      <c r="N130" s="5"/>
      <c r="O130" s="5"/>
      <c r="P130" s="5"/>
      <c r="Q130" s="5"/>
      <c r="R130" s="5"/>
      <c r="S130" s="5" t="s">
        <v>33</v>
      </c>
      <c r="T130" s="5" t="s">
        <v>34</v>
      </c>
      <c r="U130" s="13" t="s">
        <v>34</v>
      </c>
      <c r="V130" s="5"/>
      <c r="W130" s="18" t="s">
        <v>557</v>
      </c>
      <c r="X130" s="10">
        <f>IF(Table1[[#This Row],[Jos kehitteillä, mille vuodelle palvelu sijoitetaan tiekartalla (aikavälillä 2019-2023)?]]="",2019,Table1[[#This Row],[Jos kehitteillä, mille vuodelle palvelu sijoitetaan tiekartalla (aikavälillä 2019-2023)?]])</f>
        <v>2019</v>
      </c>
      <c r="Y130" s="10"/>
      <c r="Z130" s="10"/>
      <c r="AA130" s="10"/>
      <c r="AB130" s="10"/>
      <c r="AC130" s="10"/>
      <c r="AD130" s="10"/>
      <c r="AE130" s="10" t="s">
        <v>26</v>
      </c>
      <c r="AF130" s="10"/>
      <c r="AG130" s="10"/>
      <c r="AH130" s="10"/>
      <c r="AI130" s="10"/>
      <c r="AJ130" s="10"/>
      <c r="AK130" s="10"/>
      <c r="AL130" s="10"/>
      <c r="AM130" s="10"/>
      <c r="AN130" s="10"/>
      <c r="AO130" s="10"/>
      <c r="AP130" s="10"/>
      <c r="AQ130" s="10"/>
      <c r="AR130" s="10"/>
      <c r="AS130" s="10"/>
    </row>
    <row r="131" spans="1:45" x14ac:dyDescent="0.35">
      <c r="A131" s="4" t="s">
        <v>552</v>
      </c>
      <c r="B131" s="5" t="s">
        <v>562</v>
      </c>
      <c r="C131" s="5" t="s">
        <v>554</v>
      </c>
      <c r="D131" s="5" t="s">
        <v>26</v>
      </c>
      <c r="E131" s="5"/>
      <c r="F131" s="5" t="s">
        <v>563</v>
      </c>
      <c r="G131" s="5" t="s">
        <v>40</v>
      </c>
      <c r="H131" s="5" t="s">
        <v>29</v>
      </c>
      <c r="I131" s="5"/>
      <c r="J131" s="5" t="s">
        <v>30</v>
      </c>
      <c r="K131" s="6" t="s">
        <v>556</v>
      </c>
      <c r="L131" s="91">
        <v>330</v>
      </c>
      <c r="M131" s="5">
        <v>300</v>
      </c>
      <c r="N131" s="5"/>
      <c r="O131" s="5"/>
      <c r="P131" s="5"/>
      <c r="Q131" s="5"/>
      <c r="R131" s="5"/>
      <c r="S131" s="5" t="s">
        <v>33</v>
      </c>
      <c r="T131" s="5" t="s">
        <v>34</v>
      </c>
      <c r="U131" s="13" t="s">
        <v>34</v>
      </c>
      <c r="V131" s="5"/>
      <c r="W131" s="18" t="s">
        <v>557</v>
      </c>
      <c r="X131" s="10">
        <f>IF(Table1[[#This Row],[Jos kehitteillä, mille vuodelle palvelu sijoitetaan tiekartalla (aikavälillä 2019-2023)?]]="",2019,Table1[[#This Row],[Jos kehitteillä, mille vuodelle palvelu sijoitetaan tiekartalla (aikavälillä 2019-2023)?]])</f>
        <v>2019</v>
      </c>
      <c r="Y131" s="10"/>
      <c r="Z131" s="10"/>
      <c r="AA131" s="10"/>
      <c r="AB131" s="10"/>
      <c r="AC131" s="10"/>
      <c r="AD131" s="10"/>
      <c r="AE131" s="10" t="s">
        <v>26</v>
      </c>
      <c r="AF131" s="10"/>
      <c r="AG131" s="10"/>
      <c r="AH131" s="10"/>
      <c r="AI131" s="10"/>
      <c r="AJ131" s="10"/>
      <c r="AK131" s="10"/>
      <c r="AL131" s="10"/>
      <c r="AM131" s="10"/>
      <c r="AN131" s="10"/>
      <c r="AO131" s="10"/>
      <c r="AP131" s="10"/>
      <c r="AQ131" s="10"/>
      <c r="AR131" s="10"/>
      <c r="AS131" s="10"/>
    </row>
    <row r="132" spans="1:45" x14ac:dyDescent="0.35">
      <c r="A132" s="4" t="s">
        <v>552</v>
      </c>
      <c r="B132" s="5" t="s">
        <v>564</v>
      </c>
      <c r="C132" s="5" t="s">
        <v>554</v>
      </c>
      <c r="D132" s="5" t="s">
        <v>26</v>
      </c>
      <c r="E132" s="5"/>
      <c r="F132" s="5" t="s">
        <v>565</v>
      </c>
      <c r="G132" s="5" t="s">
        <v>40</v>
      </c>
      <c r="H132" s="5" t="s">
        <v>29</v>
      </c>
      <c r="I132" s="5"/>
      <c r="J132" s="5" t="s">
        <v>30</v>
      </c>
      <c r="K132" s="6" t="s">
        <v>556</v>
      </c>
      <c r="L132" s="91">
        <v>200</v>
      </c>
      <c r="M132" s="5">
        <v>190</v>
      </c>
      <c r="N132" s="5"/>
      <c r="O132" s="5"/>
      <c r="P132" s="5"/>
      <c r="Q132" s="5"/>
      <c r="R132" s="5"/>
      <c r="S132" s="5" t="s">
        <v>33</v>
      </c>
      <c r="T132" s="5" t="s">
        <v>34</v>
      </c>
      <c r="U132" s="13" t="s">
        <v>34</v>
      </c>
      <c r="V132" s="5"/>
      <c r="W132" s="18" t="s">
        <v>557</v>
      </c>
      <c r="X132" s="10">
        <f>IF(Table1[[#This Row],[Jos kehitteillä, mille vuodelle palvelu sijoitetaan tiekartalla (aikavälillä 2019-2023)?]]="",2019,Table1[[#This Row],[Jos kehitteillä, mille vuodelle palvelu sijoitetaan tiekartalla (aikavälillä 2019-2023)?]])</f>
        <v>2019</v>
      </c>
      <c r="Y132" s="10"/>
      <c r="Z132" s="10"/>
      <c r="AA132" s="10"/>
      <c r="AB132" s="10"/>
      <c r="AC132" s="10"/>
      <c r="AD132" s="10"/>
      <c r="AE132" s="10" t="s">
        <v>26</v>
      </c>
      <c r="AF132" s="10"/>
      <c r="AG132" s="10"/>
      <c r="AH132" s="10"/>
      <c r="AI132" s="10"/>
      <c r="AJ132" s="10"/>
      <c r="AK132" s="10"/>
      <c r="AL132" s="10"/>
      <c r="AM132" s="10"/>
      <c r="AN132" s="10"/>
      <c r="AO132" s="10"/>
      <c r="AP132" s="10"/>
      <c r="AQ132" s="10"/>
      <c r="AR132" s="10"/>
      <c r="AS132" s="10"/>
    </row>
    <row r="133" spans="1:45" x14ac:dyDescent="0.35">
      <c r="A133" s="4" t="s">
        <v>552</v>
      </c>
      <c r="B133" s="5" t="s">
        <v>566</v>
      </c>
      <c r="C133" s="5" t="s">
        <v>554</v>
      </c>
      <c r="D133" s="5" t="s">
        <v>26</v>
      </c>
      <c r="E133" s="5" t="s">
        <v>567</v>
      </c>
      <c r="F133" s="5"/>
      <c r="G133" s="5" t="s">
        <v>40</v>
      </c>
      <c r="H133" s="5" t="s">
        <v>29</v>
      </c>
      <c r="I133" s="5"/>
      <c r="J133" s="5" t="s">
        <v>30</v>
      </c>
      <c r="K133" s="6" t="s">
        <v>556</v>
      </c>
      <c r="L133" s="91">
        <v>680</v>
      </c>
      <c r="M133" s="5">
        <v>670</v>
      </c>
      <c r="N133" s="5"/>
      <c r="O133" s="5"/>
      <c r="P133" s="5"/>
      <c r="Q133" s="5"/>
      <c r="R133" s="5"/>
      <c r="S133" s="5" t="s">
        <v>33</v>
      </c>
      <c r="T133" s="5" t="s">
        <v>34</v>
      </c>
      <c r="U133" s="13" t="s">
        <v>34</v>
      </c>
      <c r="V133" s="5"/>
      <c r="W133" s="18" t="s">
        <v>557</v>
      </c>
      <c r="X133" s="10">
        <f>IF(Table1[[#This Row],[Jos kehitteillä, mille vuodelle palvelu sijoitetaan tiekartalla (aikavälillä 2019-2023)?]]="",2019,Table1[[#This Row],[Jos kehitteillä, mille vuodelle palvelu sijoitetaan tiekartalla (aikavälillä 2019-2023)?]])</f>
        <v>2019</v>
      </c>
      <c r="Y133" s="10"/>
      <c r="Z133" s="10"/>
      <c r="AA133" s="10"/>
      <c r="AB133" s="10"/>
      <c r="AC133" s="10"/>
      <c r="AD133" s="10"/>
      <c r="AE133" s="10" t="s">
        <v>26</v>
      </c>
      <c r="AF133" s="10"/>
      <c r="AG133" s="10"/>
      <c r="AH133" s="10"/>
      <c r="AI133" s="10"/>
      <c r="AJ133" s="10"/>
      <c r="AK133" s="10"/>
      <c r="AL133" s="10"/>
      <c r="AM133" s="10"/>
      <c r="AN133" s="10"/>
      <c r="AO133" s="10"/>
      <c r="AP133" s="10"/>
      <c r="AQ133" s="10"/>
      <c r="AR133" s="10"/>
      <c r="AS133" s="10"/>
    </row>
    <row r="134" spans="1:45" x14ac:dyDescent="0.35">
      <c r="A134" s="4" t="s">
        <v>552</v>
      </c>
      <c r="B134" s="5" t="s">
        <v>568</v>
      </c>
      <c r="C134" s="5" t="s">
        <v>554</v>
      </c>
      <c r="D134" s="5" t="s">
        <v>26</v>
      </c>
      <c r="E134" s="5" t="s">
        <v>569</v>
      </c>
      <c r="F134" s="5"/>
      <c r="G134" s="5" t="s">
        <v>40</v>
      </c>
      <c r="H134" s="5" t="s">
        <v>29</v>
      </c>
      <c r="I134" s="5"/>
      <c r="J134" s="5" t="s">
        <v>30</v>
      </c>
      <c r="K134" s="6" t="s">
        <v>556</v>
      </c>
      <c r="L134" s="91">
        <v>370</v>
      </c>
      <c r="M134" s="5">
        <v>360</v>
      </c>
      <c r="N134" s="5"/>
      <c r="O134" s="5"/>
      <c r="P134" s="5"/>
      <c r="Q134" s="5"/>
      <c r="R134" s="5"/>
      <c r="S134" s="5" t="s">
        <v>33</v>
      </c>
      <c r="T134" s="5" t="s">
        <v>34</v>
      </c>
      <c r="U134" s="13" t="s">
        <v>34</v>
      </c>
      <c r="V134" s="5"/>
      <c r="W134" s="18" t="s">
        <v>557</v>
      </c>
      <c r="X134" s="10">
        <f>IF(Table1[[#This Row],[Jos kehitteillä, mille vuodelle palvelu sijoitetaan tiekartalla (aikavälillä 2019-2023)?]]="",2019,Table1[[#This Row],[Jos kehitteillä, mille vuodelle palvelu sijoitetaan tiekartalla (aikavälillä 2019-2023)?]])</f>
        <v>2019</v>
      </c>
      <c r="Y134" s="10"/>
      <c r="Z134" s="10"/>
      <c r="AA134" s="10"/>
      <c r="AB134" s="10"/>
      <c r="AC134" s="10"/>
      <c r="AD134" s="10"/>
      <c r="AE134" s="10" t="s">
        <v>26</v>
      </c>
      <c r="AF134" s="10"/>
      <c r="AG134" s="10"/>
      <c r="AH134" s="10"/>
      <c r="AI134" s="10"/>
      <c r="AJ134" s="10"/>
      <c r="AK134" s="10"/>
      <c r="AL134" s="10"/>
      <c r="AM134" s="10"/>
      <c r="AN134" s="10"/>
      <c r="AO134" s="10"/>
      <c r="AP134" s="10"/>
      <c r="AQ134" s="10"/>
      <c r="AR134" s="10"/>
      <c r="AS134" s="10"/>
    </row>
    <row r="135" spans="1:45" x14ac:dyDescent="0.35">
      <c r="A135" s="4" t="s">
        <v>552</v>
      </c>
      <c r="B135" s="5" t="s">
        <v>570</v>
      </c>
      <c r="C135" s="5" t="s">
        <v>554</v>
      </c>
      <c r="D135" s="5" t="s">
        <v>26</v>
      </c>
      <c r="E135" s="5"/>
      <c r="F135" s="5" t="s">
        <v>571</v>
      </c>
      <c r="G135" s="5" t="s">
        <v>40</v>
      </c>
      <c r="H135" s="5" t="s">
        <v>29</v>
      </c>
      <c r="I135" s="5"/>
      <c r="J135" s="5" t="s">
        <v>30</v>
      </c>
      <c r="K135" s="6" t="s">
        <v>556</v>
      </c>
      <c r="L135" s="91">
        <v>120</v>
      </c>
      <c r="M135" s="5">
        <v>95</v>
      </c>
      <c r="N135" s="5"/>
      <c r="O135" s="5"/>
      <c r="P135" s="5"/>
      <c r="Q135" s="5"/>
      <c r="R135" s="5"/>
      <c r="S135" s="5" t="s">
        <v>33</v>
      </c>
      <c r="T135" s="5" t="s">
        <v>34</v>
      </c>
      <c r="U135" s="13" t="s">
        <v>34</v>
      </c>
      <c r="V135" s="5"/>
      <c r="W135" s="18" t="s">
        <v>557</v>
      </c>
      <c r="X135" s="10">
        <f>IF(Table1[[#This Row],[Jos kehitteillä, mille vuodelle palvelu sijoitetaan tiekartalla (aikavälillä 2019-2023)?]]="",2019,Table1[[#This Row],[Jos kehitteillä, mille vuodelle palvelu sijoitetaan tiekartalla (aikavälillä 2019-2023)?]])</f>
        <v>2019</v>
      </c>
      <c r="Y135" s="10"/>
      <c r="Z135" s="10"/>
      <c r="AA135" s="10"/>
      <c r="AB135" s="10"/>
      <c r="AC135" s="10"/>
      <c r="AD135" s="10"/>
      <c r="AE135" s="10" t="s">
        <v>26</v>
      </c>
      <c r="AF135" s="10"/>
      <c r="AG135" s="10"/>
      <c r="AH135" s="10"/>
      <c r="AI135" s="10"/>
      <c r="AJ135" s="10"/>
      <c r="AK135" s="10"/>
      <c r="AL135" s="10"/>
      <c r="AM135" s="10"/>
      <c r="AN135" s="10"/>
      <c r="AO135" s="10"/>
      <c r="AP135" s="10"/>
      <c r="AQ135" s="10"/>
      <c r="AR135" s="10"/>
      <c r="AS135" s="10"/>
    </row>
    <row r="136" spans="1:45" x14ac:dyDescent="0.35">
      <c r="A136" s="4" t="s">
        <v>552</v>
      </c>
      <c r="B136" s="5" t="s">
        <v>572</v>
      </c>
      <c r="C136" s="5" t="s">
        <v>554</v>
      </c>
      <c r="D136" s="5" t="s">
        <v>26</v>
      </c>
      <c r="E136" s="5"/>
      <c r="F136" s="5" t="s">
        <v>573</v>
      </c>
      <c r="G136" s="5" t="s">
        <v>40</v>
      </c>
      <c r="H136" s="5" t="s">
        <v>29</v>
      </c>
      <c r="I136" s="5"/>
      <c r="J136" s="5" t="s">
        <v>30</v>
      </c>
      <c r="K136" s="6" t="s">
        <v>556</v>
      </c>
      <c r="L136" s="91">
        <v>24000</v>
      </c>
      <c r="M136" s="5">
        <v>21000</v>
      </c>
      <c r="N136" s="5"/>
      <c r="O136" s="5"/>
      <c r="P136" s="5"/>
      <c r="Q136" s="5"/>
      <c r="R136" s="5"/>
      <c r="S136" s="5" t="s">
        <v>33</v>
      </c>
      <c r="T136" s="5" t="s">
        <v>34</v>
      </c>
      <c r="U136" s="13" t="s">
        <v>34</v>
      </c>
      <c r="V136" s="5"/>
      <c r="W136" s="18" t="s">
        <v>557</v>
      </c>
      <c r="X136" s="10">
        <f>IF(Table1[[#This Row],[Jos kehitteillä, mille vuodelle palvelu sijoitetaan tiekartalla (aikavälillä 2019-2023)?]]="",2019,Table1[[#This Row],[Jos kehitteillä, mille vuodelle palvelu sijoitetaan tiekartalla (aikavälillä 2019-2023)?]])</f>
        <v>2019</v>
      </c>
      <c r="Y136" s="10"/>
      <c r="Z136" s="10"/>
      <c r="AA136" s="10"/>
      <c r="AB136" s="10"/>
      <c r="AC136" s="10"/>
      <c r="AD136" s="10"/>
      <c r="AE136" s="10" t="s">
        <v>26</v>
      </c>
      <c r="AF136" s="10"/>
      <c r="AG136" s="10"/>
      <c r="AH136" s="10"/>
      <c r="AI136" s="10"/>
      <c r="AJ136" s="10"/>
      <c r="AK136" s="10"/>
      <c r="AL136" s="10"/>
      <c r="AM136" s="10"/>
      <c r="AN136" s="10"/>
      <c r="AO136" s="10"/>
      <c r="AP136" s="10"/>
      <c r="AQ136" s="10"/>
      <c r="AR136" s="10"/>
      <c r="AS136" s="10"/>
    </row>
    <row r="137" spans="1:45" x14ac:dyDescent="0.35">
      <c r="A137" s="4" t="s">
        <v>552</v>
      </c>
      <c r="B137" s="5" t="s">
        <v>574</v>
      </c>
      <c r="C137" s="5" t="s">
        <v>554</v>
      </c>
      <c r="D137" s="5" t="s">
        <v>26</v>
      </c>
      <c r="E137" s="5" t="s">
        <v>575</v>
      </c>
      <c r="F137" s="5"/>
      <c r="G137" s="5" t="s">
        <v>40</v>
      </c>
      <c r="H137" s="5" t="s">
        <v>68</v>
      </c>
      <c r="I137" s="8">
        <v>2019</v>
      </c>
      <c r="J137" s="16" t="s">
        <v>69</v>
      </c>
      <c r="K137" s="6" t="s">
        <v>556</v>
      </c>
      <c r="L137" s="91">
        <v>3000</v>
      </c>
      <c r="M137" s="5"/>
      <c r="N137" s="5"/>
      <c r="O137" s="5"/>
      <c r="P137" s="5"/>
      <c r="Q137" s="5"/>
      <c r="R137" s="5"/>
      <c r="S137" s="5" t="s">
        <v>33</v>
      </c>
      <c r="T137" s="5" t="s">
        <v>34</v>
      </c>
      <c r="U137" s="13" t="s">
        <v>34</v>
      </c>
      <c r="V137" s="5"/>
      <c r="W137" s="18" t="s">
        <v>557</v>
      </c>
      <c r="X137" s="10">
        <f>IF(Table1[[#This Row],[Jos kehitteillä, mille vuodelle palvelu sijoitetaan tiekartalla (aikavälillä 2019-2023)?]]="",2019,Table1[[#This Row],[Jos kehitteillä, mille vuodelle palvelu sijoitetaan tiekartalla (aikavälillä 2019-2023)?]])</f>
        <v>2019</v>
      </c>
      <c r="Y137" s="10"/>
      <c r="Z137" s="10"/>
      <c r="AA137" s="10"/>
      <c r="AB137" s="10"/>
      <c r="AC137" s="10"/>
      <c r="AD137" s="10"/>
      <c r="AE137" s="10" t="s">
        <v>26</v>
      </c>
      <c r="AF137" s="10"/>
      <c r="AG137" s="10"/>
      <c r="AH137" s="10"/>
      <c r="AI137" s="10"/>
      <c r="AJ137" s="10"/>
      <c r="AK137" s="10"/>
      <c r="AL137" s="10"/>
      <c r="AM137" s="10"/>
      <c r="AN137" s="10"/>
      <c r="AO137" s="10"/>
      <c r="AP137" s="10"/>
      <c r="AQ137" s="10"/>
      <c r="AR137" s="10"/>
      <c r="AS137" s="10"/>
    </row>
    <row r="138" spans="1:45" x14ac:dyDescent="0.35">
      <c r="A138" s="4" t="s">
        <v>552</v>
      </c>
      <c r="B138" s="5" t="s">
        <v>576</v>
      </c>
      <c r="C138" s="5" t="s">
        <v>554</v>
      </c>
      <c r="D138" s="5" t="s">
        <v>26</v>
      </c>
      <c r="E138" s="5" t="s">
        <v>577</v>
      </c>
      <c r="F138" s="5"/>
      <c r="G138" s="5" t="s">
        <v>40</v>
      </c>
      <c r="H138" s="5" t="s">
        <v>68</v>
      </c>
      <c r="I138" s="8">
        <v>2020</v>
      </c>
      <c r="J138" s="16" t="s">
        <v>69</v>
      </c>
      <c r="K138" s="6" t="s">
        <v>578</v>
      </c>
      <c r="L138" s="91">
        <v>2000</v>
      </c>
      <c r="M138" s="5"/>
      <c r="N138" s="5"/>
      <c r="O138" s="5"/>
      <c r="P138" s="5"/>
      <c r="Q138" s="5"/>
      <c r="R138" s="5"/>
      <c r="S138" s="5" t="s">
        <v>43</v>
      </c>
      <c r="T138" s="5" t="s">
        <v>34</v>
      </c>
      <c r="U138" s="13" t="s">
        <v>34</v>
      </c>
      <c r="V138" s="5"/>
      <c r="W138" s="18" t="s">
        <v>557</v>
      </c>
      <c r="X138" s="10">
        <f>IF(Table1[[#This Row],[Jos kehitteillä, mille vuodelle palvelu sijoitetaan tiekartalla (aikavälillä 2019-2023)?]]="",2019,Table1[[#This Row],[Jos kehitteillä, mille vuodelle palvelu sijoitetaan tiekartalla (aikavälillä 2019-2023)?]])</f>
        <v>2020</v>
      </c>
      <c r="Y138" s="10"/>
      <c r="Z138" s="10"/>
      <c r="AA138" s="10"/>
      <c r="AB138" s="10"/>
      <c r="AC138" s="10"/>
      <c r="AD138" s="10"/>
      <c r="AE138" s="10" t="s">
        <v>26</v>
      </c>
      <c r="AF138" s="10"/>
      <c r="AG138" s="10"/>
      <c r="AH138" s="10"/>
      <c r="AI138" s="10"/>
      <c r="AJ138" s="10"/>
      <c r="AK138" s="10"/>
      <c r="AL138" s="10"/>
      <c r="AM138" s="10"/>
      <c r="AN138" s="10"/>
      <c r="AO138" s="10"/>
      <c r="AP138" s="10"/>
      <c r="AQ138" s="10"/>
      <c r="AR138" s="10"/>
      <c r="AS138" s="10"/>
    </row>
    <row r="139" spans="1:45" x14ac:dyDescent="0.35">
      <c r="A139" s="4" t="s">
        <v>552</v>
      </c>
      <c r="B139" s="5" t="s">
        <v>579</v>
      </c>
      <c r="C139" s="5" t="s">
        <v>554</v>
      </c>
      <c r="D139" s="5" t="s">
        <v>26</v>
      </c>
      <c r="E139" s="5" t="s">
        <v>580</v>
      </c>
      <c r="F139" s="5"/>
      <c r="G139" s="5" t="s">
        <v>40</v>
      </c>
      <c r="H139" s="5" t="s">
        <v>68</v>
      </c>
      <c r="I139" s="8">
        <v>2020</v>
      </c>
      <c r="J139" s="16" t="s">
        <v>69</v>
      </c>
      <c r="K139" s="6" t="s">
        <v>578</v>
      </c>
      <c r="L139" s="91"/>
      <c r="M139" s="5"/>
      <c r="N139" s="5"/>
      <c r="O139" s="5"/>
      <c r="P139" s="5"/>
      <c r="Q139" s="5"/>
      <c r="R139" s="5"/>
      <c r="S139" s="5"/>
      <c r="T139" s="5" t="s">
        <v>34</v>
      </c>
      <c r="U139" s="13" t="s">
        <v>34</v>
      </c>
      <c r="V139" s="5"/>
      <c r="W139" s="18" t="s">
        <v>557</v>
      </c>
      <c r="X139" s="10">
        <f>IF(Table1[[#This Row],[Jos kehitteillä, mille vuodelle palvelu sijoitetaan tiekartalla (aikavälillä 2019-2023)?]]="",2019,Table1[[#This Row],[Jos kehitteillä, mille vuodelle palvelu sijoitetaan tiekartalla (aikavälillä 2019-2023)?]])</f>
        <v>2020</v>
      </c>
      <c r="Y139" s="10"/>
      <c r="Z139" s="10"/>
      <c r="AA139" s="10"/>
      <c r="AB139" s="10"/>
      <c r="AC139" s="10"/>
      <c r="AD139" s="10"/>
      <c r="AE139" s="10" t="s">
        <v>26</v>
      </c>
      <c r="AF139" s="10"/>
      <c r="AG139" s="10"/>
      <c r="AH139" s="10"/>
      <c r="AI139" s="10"/>
      <c r="AJ139" s="10"/>
      <c r="AK139" s="10"/>
      <c r="AL139" s="10"/>
      <c r="AM139" s="10"/>
      <c r="AN139" s="10"/>
      <c r="AO139" s="10"/>
      <c r="AP139" s="10"/>
      <c r="AQ139" s="10"/>
      <c r="AR139" s="10"/>
      <c r="AS139" s="10"/>
    </row>
    <row r="140" spans="1:45" x14ac:dyDescent="0.35">
      <c r="A140" s="4" t="s">
        <v>552</v>
      </c>
      <c r="B140" s="5" t="s">
        <v>581</v>
      </c>
      <c r="C140" s="5" t="s">
        <v>554</v>
      </c>
      <c r="D140" s="5" t="s">
        <v>26</v>
      </c>
      <c r="E140" s="5" t="s">
        <v>582</v>
      </c>
      <c r="F140" s="5"/>
      <c r="G140" s="5" t="s">
        <v>40</v>
      </c>
      <c r="H140" s="5" t="s">
        <v>68</v>
      </c>
      <c r="I140" s="8">
        <v>2020</v>
      </c>
      <c r="J140" s="16" t="s">
        <v>69</v>
      </c>
      <c r="K140" s="6" t="s">
        <v>556</v>
      </c>
      <c r="L140" s="91">
        <v>1500</v>
      </c>
      <c r="M140" s="5"/>
      <c r="N140" s="5"/>
      <c r="O140" s="5"/>
      <c r="P140" s="5"/>
      <c r="Q140" s="5"/>
      <c r="R140" s="5"/>
      <c r="S140" s="5" t="s">
        <v>33</v>
      </c>
      <c r="T140" s="5" t="s">
        <v>34</v>
      </c>
      <c r="U140" s="13" t="s">
        <v>34</v>
      </c>
      <c r="V140" s="5"/>
      <c r="W140" s="18" t="s">
        <v>557</v>
      </c>
      <c r="X140" s="10">
        <f>IF(Table1[[#This Row],[Jos kehitteillä, mille vuodelle palvelu sijoitetaan tiekartalla (aikavälillä 2019-2023)?]]="",2019,Table1[[#This Row],[Jos kehitteillä, mille vuodelle palvelu sijoitetaan tiekartalla (aikavälillä 2019-2023)?]])</f>
        <v>2020</v>
      </c>
      <c r="Y140" s="10"/>
      <c r="Z140" s="10"/>
      <c r="AA140" s="10"/>
      <c r="AB140" s="10"/>
      <c r="AC140" s="10"/>
      <c r="AD140" s="10"/>
      <c r="AE140" s="10" t="s">
        <v>26</v>
      </c>
      <c r="AF140" s="10"/>
      <c r="AG140" s="10"/>
      <c r="AH140" s="10"/>
      <c r="AI140" s="10"/>
      <c r="AJ140" s="10"/>
      <c r="AK140" s="10"/>
      <c r="AL140" s="10"/>
      <c r="AM140" s="10"/>
      <c r="AN140" s="10"/>
      <c r="AO140" s="10"/>
      <c r="AP140" s="10"/>
      <c r="AQ140" s="10"/>
      <c r="AR140" s="10"/>
      <c r="AS140" s="10"/>
    </row>
    <row r="141" spans="1:45" x14ac:dyDescent="0.35">
      <c r="A141" s="4" t="s">
        <v>552</v>
      </c>
      <c r="B141" s="5" t="s">
        <v>583</v>
      </c>
      <c r="C141" s="5" t="s">
        <v>554</v>
      </c>
      <c r="D141" s="5" t="s">
        <v>26</v>
      </c>
      <c r="E141" s="5"/>
      <c r="F141" s="5" t="s">
        <v>584</v>
      </c>
      <c r="G141" s="5" t="s">
        <v>28</v>
      </c>
      <c r="H141" s="5" t="s">
        <v>68</v>
      </c>
      <c r="I141" s="5">
        <v>2020</v>
      </c>
      <c r="J141" s="16" t="s">
        <v>69</v>
      </c>
      <c r="K141" s="6" t="s">
        <v>585</v>
      </c>
      <c r="L141" s="5"/>
      <c r="M141" s="5"/>
      <c r="N141" s="5"/>
      <c r="O141" s="5"/>
      <c r="P141" s="5"/>
      <c r="Q141" s="5"/>
      <c r="R141" s="5"/>
      <c r="S141" s="5"/>
      <c r="T141" s="5" t="s">
        <v>34</v>
      </c>
      <c r="U141" s="13" t="s">
        <v>34</v>
      </c>
      <c r="V141" s="5"/>
      <c r="W141" s="18" t="s">
        <v>557</v>
      </c>
      <c r="X141" s="10">
        <f>IF(Table1[[#This Row],[Jos kehitteillä, mille vuodelle palvelu sijoitetaan tiekartalla (aikavälillä 2019-2023)?]]="",2019,Table1[[#This Row],[Jos kehitteillä, mille vuodelle palvelu sijoitetaan tiekartalla (aikavälillä 2019-2023)?]])</f>
        <v>2020</v>
      </c>
      <c r="Y141" s="10"/>
      <c r="Z141" s="10"/>
      <c r="AA141" s="10"/>
      <c r="AB141" s="10"/>
      <c r="AC141" s="10"/>
      <c r="AD141" s="10"/>
      <c r="AE141" s="10"/>
      <c r="AF141" s="10"/>
      <c r="AG141" s="10"/>
      <c r="AH141" s="10"/>
      <c r="AI141" s="10"/>
      <c r="AJ141" s="10"/>
      <c r="AK141" s="10"/>
      <c r="AL141" s="10"/>
      <c r="AM141" s="10"/>
      <c r="AN141" s="10"/>
      <c r="AO141" s="10"/>
      <c r="AP141" s="10"/>
      <c r="AQ141" s="10"/>
      <c r="AR141" s="10"/>
      <c r="AS141" s="10"/>
    </row>
    <row r="142" spans="1:45" x14ac:dyDescent="0.35">
      <c r="A142" s="4" t="s">
        <v>552</v>
      </c>
      <c r="B142" s="5" t="s">
        <v>586</v>
      </c>
      <c r="C142" s="5" t="s">
        <v>554</v>
      </c>
      <c r="D142" s="5" t="s">
        <v>26</v>
      </c>
      <c r="E142" s="5"/>
      <c r="F142" s="5" t="s">
        <v>587</v>
      </c>
      <c r="G142" s="5" t="s">
        <v>28</v>
      </c>
      <c r="H142" s="5" t="s">
        <v>68</v>
      </c>
      <c r="I142" s="5">
        <v>2020</v>
      </c>
      <c r="J142" s="16" t="s">
        <v>69</v>
      </c>
      <c r="K142" s="6" t="s">
        <v>578</v>
      </c>
      <c r="L142" s="5"/>
      <c r="M142" s="5"/>
      <c r="N142" s="5"/>
      <c r="O142" s="5"/>
      <c r="P142" s="5"/>
      <c r="Q142" s="5"/>
      <c r="R142" s="5"/>
      <c r="S142" s="5"/>
      <c r="T142" s="5" t="s">
        <v>34</v>
      </c>
      <c r="U142" s="13" t="s">
        <v>34</v>
      </c>
      <c r="V142" s="5"/>
      <c r="W142" s="18" t="s">
        <v>557</v>
      </c>
      <c r="X142" s="10">
        <f>IF(Table1[[#This Row],[Jos kehitteillä, mille vuodelle palvelu sijoitetaan tiekartalla (aikavälillä 2019-2023)?]]="",2019,Table1[[#This Row],[Jos kehitteillä, mille vuodelle palvelu sijoitetaan tiekartalla (aikavälillä 2019-2023)?]])</f>
        <v>2020</v>
      </c>
      <c r="Y142" s="10"/>
      <c r="Z142" s="10"/>
      <c r="AA142" s="10"/>
      <c r="AB142" s="10"/>
      <c r="AC142" s="10"/>
      <c r="AD142" s="10"/>
      <c r="AE142" s="10" t="s">
        <v>26</v>
      </c>
      <c r="AF142" s="10"/>
      <c r="AG142" s="10"/>
      <c r="AH142" s="10"/>
      <c r="AI142" s="10"/>
      <c r="AJ142" s="10"/>
      <c r="AK142" s="10"/>
      <c r="AL142" s="10" t="s">
        <v>26</v>
      </c>
      <c r="AM142" s="10"/>
      <c r="AN142" s="10"/>
      <c r="AO142" s="10"/>
      <c r="AP142" s="10"/>
      <c r="AQ142" s="10"/>
      <c r="AR142" s="10"/>
      <c r="AS142" s="10"/>
    </row>
    <row r="143" spans="1:45" x14ac:dyDescent="0.35">
      <c r="A143" s="4" t="s">
        <v>552</v>
      </c>
      <c r="B143" s="5" t="s">
        <v>588</v>
      </c>
      <c r="C143" s="5"/>
      <c r="D143" s="5" t="s">
        <v>26</v>
      </c>
      <c r="E143" s="5"/>
      <c r="F143" s="5" t="s">
        <v>589</v>
      </c>
      <c r="G143" s="5" t="s">
        <v>40</v>
      </c>
      <c r="H143" s="5" t="s">
        <v>68</v>
      </c>
      <c r="I143" s="5">
        <v>2020</v>
      </c>
      <c r="J143" s="16" t="s">
        <v>69</v>
      </c>
      <c r="K143" s="6" t="s">
        <v>556</v>
      </c>
      <c r="L143" s="5"/>
      <c r="M143" s="5"/>
      <c r="N143" s="5"/>
      <c r="O143" s="5"/>
      <c r="P143" s="5"/>
      <c r="Q143" s="5"/>
      <c r="R143" s="5"/>
      <c r="S143" s="5"/>
      <c r="T143" s="5" t="s">
        <v>34</v>
      </c>
      <c r="U143" s="13" t="s">
        <v>34</v>
      </c>
      <c r="V143" s="5"/>
      <c r="W143" s="18" t="s">
        <v>557</v>
      </c>
      <c r="X143" s="10">
        <f>IF(Table1[[#This Row],[Jos kehitteillä, mille vuodelle palvelu sijoitetaan tiekartalla (aikavälillä 2019-2023)?]]="",2019,Table1[[#This Row],[Jos kehitteillä, mille vuodelle palvelu sijoitetaan tiekartalla (aikavälillä 2019-2023)?]])</f>
        <v>2020</v>
      </c>
      <c r="Y143" s="10"/>
      <c r="Z143" s="10"/>
      <c r="AA143" s="10"/>
      <c r="AB143" s="10"/>
      <c r="AC143" s="10"/>
      <c r="AD143" s="10"/>
      <c r="AE143" s="10" t="s">
        <v>26</v>
      </c>
      <c r="AF143" s="10"/>
      <c r="AG143" s="10"/>
      <c r="AH143" s="10"/>
      <c r="AI143" s="10"/>
      <c r="AJ143" s="10"/>
      <c r="AK143" s="10"/>
      <c r="AL143" s="10"/>
      <c r="AM143" s="10"/>
      <c r="AN143" s="10"/>
      <c r="AO143" s="10"/>
      <c r="AP143" s="10"/>
      <c r="AQ143" s="10"/>
      <c r="AR143" s="10"/>
      <c r="AS143" s="10"/>
    </row>
    <row r="144" spans="1:45" x14ac:dyDescent="0.35">
      <c r="A144" s="4" t="s">
        <v>552</v>
      </c>
      <c r="B144" s="5" t="s">
        <v>590</v>
      </c>
      <c r="C144" s="5"/>
      <c r="D144" s="5" t="s">
        <v>26</v>
      </c>
      <c r="E144" s="5"/>
      <c r="F144" s="5" t="s">
        <v>591</v>
      </c>
      <c r="G144" s="5" t="s">
        <v>40</v>
      </c>
      <c r="H144" s="5" t="s">
        <v>68</v>
      </c>
      <c r="I144" s="5">
        <v>2020</v>
      </c>
      <c r="J144" s="16" t="s">
        <v>69</v>
      </c>
      <c r="K144" s="6" t="s">
        <v>556</v>
      </c>
      <c r="L144" s="5"/>
      <c r="M144" s="5"/>
      <c r="N144" s="5"/>
      <c r="O144" s="5"/>
      <c r="P144" s="5"/>
      <c r="Q144" s="5"/>
      <c r="R144" s="5"/>
      <c r="S144" s="5"/>
      <c r="T144" s="5" t="s">
        <v>34</v>
      </c>
      <c r="U144" s="13" t="s">
        <v>34</v>
      </c>
      <c r="V144" s="5"/>
      <c r="W144" s="18" t="s">
        <v>557</v>
      </c>
      <c r="X144" s="10">
        <f>IF(Table1[[#This Row],[Jos kehitteillä, mille vuodelle palvelu sijoitetaan tiekartalla (aikavälillä 2019-2023)?]]="",2019,Table1[[#This Row],[Jos kehitteillä, mille vuodelle palvelu sijoitetaan tiekartalla (aikavälillä 2019-2023)?]])</f>
        <v>2020</v>
      </c>
      <c r="Y144" s="10"/>
      <c r="Z144" s="10"/>
      <c r="AA144" s="10"/>
      <c r="AB144" s="10"/>
      <c r="AC144" s="10"/>
      <c r="AD144" s="10"/>
      <c r="AE144" s="10" t="s">
        <v>26</v>
      </c>
      <c r="AF144" s="10"/>
      <c r="AG144" s="10"/>
      <c r="AH144" s="10"/>
      <c r="AI144" s="10"/>
      <c r="AJ144" s="10"/>
      <c r="AK144" s="10"/>
      <c r="AL144" s="10"/>
      <c r="AM144" s="10"/>
      <c r="AN144" s="10"/>
      <c r="AO144" s="10"/>
      <c r="AP144" s="10"/>
      <c r="AQ144" s="10"/>
      <c r="AR144" s="10"/>
      <c r="AS144" s="10"/>
    </row>
    <row r="145" spans="1:45" x14ac:dyDescent="0.35">
      <c r="A145" s="4" t="s">
        <v>552</v>
      </c>
      <c r="B145" s="5" t="s">
        <v>592</v>
      </c>
      <c r="C145" s="5" t="s">
        <v>554</v>
      </c>
      <c r="D145" s="5" t="s">
        <v>26</v>
      </c>
      <c r="E145" s="5"/>
      <c r="F145" s="5" t="s">
        <v>593</v>
      </c>
      <c r="G145" s="5" t="s">
        <v>40</v>
      </c>
      <c r="H145" s="5" t="s">
        <v>29</v>
      </c>
      <c r="I145" s="5"/>
      <c r="J145" s="5" t="s">
        <v>30</v>
      </c>
      <c r="K145" s="6" t="s">
        <v>556</v>
      </c>
      <c r="L145" s="91">
        <v>500</v>
      </c>
      <c r="M145" s="5">
        <v>500</v>
      </c>
      <c r="N145" s="5"/>
      <c r="O145" s="5"/>
      <c r="P145" s="5"/>
      <c r="Q145" s="5"/>
      <c r="R145" s="5"/>
      <c r="S145" s="5" t="s">
        <v>33</v>
      </c>
      <c r="T145" s="5" t="s">
        <v>34</v>
      </c>
      <c r="U145" s="13" t="s">
        <v>34</v>
      </c>
      <c r="V145" s="5"/>
      <c r="W145" s="18" t="s">
        <v>557</v>
      </c>
      <c r="X145" s="10">
        <f>IF(Table1[[#This Row],[Jos kehitteillä, mille vuodelle palvelu sijoitetaan tiekartalla (aikavälillä 2019-2023)?]]="",2019,Table1[[#This Row],[Jos kehitteillä, mille vuodelle palvelu sijoitetaan tiekartalla (aikavälillä 2019-2023)?]])</f>
        <v>2019</v>
      </c>
      <c r="Y145" s="10"/>
      <c r="Z145" s="10"/>
      <c r="AA145" s="10"/>
      <c r="AB145" s="10"/>
      <c r="AC145" s="10"/>
      <c r="AD145" s="10"/>
      <c r="AE145" s="10" t="s">
        <v>26</v>
      </c>
      <c r="AF145" s="10"/>
      <c r="AG145" s="10"/>
      <c r="AH145" s="10"/>
      <c r="AI145" s="10"/>
      <c r="AJ145" s="10"/>
      <c r="AK145" s="10"/>
      <c r="AL145" s="10"/>
      <c r="AM145" s="10"/>
      <c r="AN145" s="10"/>
      <c r="AO145" s="10"/>
      <c r="AP145" s="10"/>
      <c r="AQ145" s="10"/>
      <c r="AR145" s="10"/>
      <c r="AS145" s="10"/>
    </row>
    <row r="146" spans="1:45" x14ac:dyDescent="0.35">
      <c r="A146" s="4" t="s">
        <v>594</v>
      </c>
      <c r="B146" s="5" t="s">
        <v>595</v>
      </c>
      <c r="C146" s="5" t="s">
        <v>554</v>
      </c>
      <c r="D146" s="5" t="s">
        <v>26</v>
      </c>
      <c r="E146" s="5" t="s">
        <v>596</v>
      </c>
      <c r="F146" s="5"/>
      <c r="G146" s="5" t="s">
        <v>40</v>
      </c>
      <c r="H146" s="5" t="s">
        <v>29</v>
      </c>
      <c r="I146" s="5"/>
      <c r="J146" s="5" t="s">
        <v>30</v>
      </c>
      <c r="K146" s="6" t="s">
        <v>556</v>
      </c>
      <c r="L146" s="5">
        <v>330</v>
      </c>
      <c r="M146" s="5">
        <v>320</v>
      </c>
      <c r="N146" s="5"/>
      <c r="O146" s="5"/>
      <c r="P146" s="5"/>
      <c r="Q146" s="5"/>
      <c r="R146" s="5"/>
      <c r="S146" s="5" t="s">
        <v>33</v>
      </c>
      <c r="T146" s="5" t="s">
        <v>34</v>
      </c>
      <c r="U146" s="13" t="s">
        <v>34</v>
      </c>
      <c r="V146" s="5"/>
      <c r="W146" s="18" t="s">
        <v>557</v>
      </c>
      <c r="X146" s="10">
        <f>IF(Table1[[#This Row],[Jos kehitteillä, mille vuodelle palvelu sijoitetaan tiekartalla (aikavälillä 2019-2023)?]]="",2019,Table1[[#This Row],[Jos kehitteillä, mille vuodelle palvelu sijoitetaan tiekartalla (aikavälillä 2019-2023)?]])</f>
        <v>2019</v>
      </c>
      <c r="Y146" s="10"/>
      <c r="Z146" s="10"/>
      <c r="AA146" s="10"/>
      <c r="AB146" s="10"/>
      <c r="AC146" s="10"/>
      <c r="AD146" s="10"/>
      <c r="AE146" s="10" t="s">
        <v>26</v>
      </c>
      <c r="AF146" s="10"/>
      <c r="AG146" s="10"/>
      <c r="AH146" s="10"/>
      <c r="AI146" s="10"/>
      <c r="AJ146" s="10"/>
      <c r="AK146" s="10"/>
      <c r="AL146" s="10"/>
      <c r="AM146" s="10"/>
      <c r="AN146" s="10"/>
      <c r="AO146" s="10"/>
      <c r="AP146" s="10"/>
      <c r="AQ146" s="10"/>
      <c r="AR146" s="10"/>
      <c r="AS146" s="10"/>
    </row>
    <row r="147" spans="1:45" ht="35.5" x14ac:dyDescent="0.35">
      <c r="A147" s="75" t="s">
        <v>597</v>
      </c>
      <c r="B147" s="5" t="s">
        <v>598</v>
      </c>
      <c r="C147" s="5" t="s">
        <v>599</v>
      </c>
      <c r="D147" s="5"/>
      <c r="E147" s="5" t="s">
        <v>600</v>
      </c>
      <c r="F147" s="24" t="s">
        <v>601</v>
      </c>
      <c r="G147" s="5" t="s">
        <v>28</v>
      </c>
      <c r="H147" s="5" t="s">
        <v>29</v>
      </c>
      <c r="I147" s="5"/>
      <c r="J147" s="5" t="s">
        <v>30</v>
      </c>
      <c r="K147" s="6" t="s">
        <v>602</v>
      </c>
      <c r="L147" s="5" t="s">
        <v>603</v>
      </c>
      <c r="M147" s="5" t="s">
        <v>604</v>
      </c>
      <c r="N147" s="5">
        <v>200</v>
      </c>
      <c r="O147" s="5">
        <v>500</v>
      </c>
      <c r="P147" s="5">
        <v>0</v>
      </c>
      <c r="Q147" s="5">
        <v>0</v>
      </c>
      <c r="R147" s="5"/>
      <c r="S147" s="5"/>
      <c r="T147" s="5" t="s">
        <v>26</v>
      </c>
      <c r="U147" s="5"/>
      <c r="V147" s="5"/>
      <c r="W147" s="32" t="s">
        <v>297</v>
      </c>
      <c r="X147" s="10">
        <f>IF(Table1[[#This Row],[Jos kehitteillä, mille vuodelle palvelu sijoitetaan tiekartalla (aikavälillä 2019-2023)?]]="",2019,Table1[[#This Row],[Jos kehitteillä, mille vuodelle palvelu sijoitetaan tiekartalla (aikavälillä 2019-2023)?]])</f>
        <v>2019</v>
      </c>
      <c r="Y147" s="10"/>
      <c r="Z147" s="10"/>
      <c r="AA147" s="10"/>
      <c r="AB147" s="10"/>
      <c r="AC147" s="10"/>
      <c r="AD147" s="10"/>
      <c r="AE147" s="10" t="s">
        <v>26</v>
      </c>
      <c r="AF147" s="10"/>
      <c r="AG147" s="10"/>
      <c r="AH147" s="10" t="s">
        <v>26</v>
      </c>
      <c r="AI147" s="10"/>
      <c r="AJ147" s="10"/>
      <c r="AK147" s="10"/>
      <c r="AL147" s="10"/>
      <c r="AM147" s="10"/>
      <c r="AN147" s="10"/>
      <c r="AO147" s="10"/>
      <c r="AP147" s="10" t="s">
        <v>26</v>
      </c>
      <c r="AQ147" s="10"/>
      <c r="AR147" s="10"/>
      <c r="AS147" s="10"/>
    </row>
    <row r="148" spans="1:45" ht="81.5" x14ac:dyDescent="0.35">
      <c r="A148" s="4" t="s">
        <v>605</v>
      </c>
      <c r="B148" s="5" t="s">
        <v>606</v>
      </c>
      <c r="C148" s="5" t="s">
        <v>607</v>
      </c>
      <c r="D148" s="5" t="s">
        <v>26</v>
      </c>
      <c r="E148" s="5" t="s">
        <v>608</v>
      </c>
      <c r="F148" s="5"/>
      <c r="G148" s="5" t="s">
        <v>28</v>
      </c>
      <c r="H148" s="5" t="s">
        <v>29</v>
      </c>
      <c r="I148" s="5"/>
      <c r="J148" s="5" t="s">
        <v>30</v>
      </c>
      <c r="K148" s="6" t="s">
        <v>609</v>
      </c>
      <c r="L148" s="30">
        <v>120000</v>
      </c>
      <c r="M148" s="30">
        <v>110000</v>
      </c>
      <c r="N148" s="5"/>
      <c r="O148" s="5"/>
      <c r="P148" s="5"/>
      <c r="Q148" s="30">
        <v>10000</v>
      </c>
      <c r="R148" s="5" t="s">
        <v>610</v>
      </c>
      <c r="S148" s="5" t="s">
        <v>43</v>
      </c>
      <c r="T148" s="5" t="s">
        <v>34</v>
      </c>
      <c r="U148" s="13" t="s">
        <v>34</v>
      </c>
      <c r="V148" s="5"/>
      <c r="W148" s="32" t="s">
        <v>297</v>
      </c>
      <c r="X148" s="10">
        <f>IF(Table1[[#This Row],[Jos kehitteillä, mille vuodelle palvelu sijoitetaan tiekartalla (aikavälillä 2019-2023)?]]="",2019,Table1[[#This Row],[Jos kehitteillä, mille vuodelle palvelu sijoitetaan tiekartalla (aikavälillä 2019-2023)?]])</f>
        <v>2019</v>
      </c>
      <c r="Y148" s="10"/>
      <c r="Z148" s="10"/>
      <c r="AA148" s="10"/>
      <c r="AB148" s="10" t="s">
        <v>26</v>
      </c>
      <c r="AC148" s="10" t="s">
        <v>26</v>
      </c>
      <c r="AD148" s="10" t="s">
        <v>26</v>
      </c>
      <c r="AE148" s="10"/>
      <c r="AF148" s="10"/>
      <c r="AG148" s="10"/>
      <c r="AH148" s="10"/>
      <c r="AI148" s="10" t="s">
        <v>26</v>
      </c>
      <c r="AJ148" s="10"/>
      <c r="AK148" s="10" t="s">
        <v>26</v>
      </c>
      <c r="AL148" s="10"/>
      <c r="AM148" s="10"/>
      <c r="AN148" s="10"/>
      <c r="AO148" s="10"/>
      <c r="AP148" s="10" t="s">
        <v>26</v>
      </c>
      <c r="AQ148" s="10" t="s">
        <v>26</v>
      </c>
      <c r="AR148" s="10"/>
      <c r="AS148" s="10"/>
    </row>
    <row r="149" spans="1:45" ht="47" x14ac:dyDescent="0.35">
      <c r="A149" s="4" t="s">
        <v>605</v>
      </c>
      <c r="B149" s="5" t="s">
        <v>611</v>
      </c>
      <c r="C149" s="5" t="s">
        <v>612</v>
      </c>
      <c r="D149" s="5" t="s">
        <v>26</v>
      </c>
      <c r="E149" s="5"/>
      <c r="F149" s="5" t="s">
        <v>613</v>
      </c>
      <c r="G149" s="5" t="s">
        <v>28</v>
      </c>
      <c r="H149" s="5" t="s">
        <v>68</v>
      </c>
      <c r="I149" s="8">
        <v>2019</v>
      </c>
      <c r="J149" s="5" t="s">
        <v>30</v>
      </c>
      <c r="K149" s="6" t="s">
        <v>614</v>
      </c>
      <c r="L149" s="5"/>
      <c r="M149" s="5"/>
      <c r="N149" s="5"/>
      <c r="O149" s="5"/>
      <c r="P149" s="5"/>
      <c r="Q149" s="5"/>
      <c r="R149" s="5"/>
      <c r="S149" s="5"/>
      <c r="T149" s="5" t="s">
        <v>26</v>
      </c>
      <c r="U149" s="5"/>
      <c r="V149" s="5"/>
      <c r="W149" s="32" t="s">
        <v>297</v>
      </c>
      <c r="X149" s="10">
        <f>IF(Table1[[#This Row],[Jos kehitteillä, mille vuodelle palvelu sijoitetaan tiekartalla (aikavälillä 2019-2023)?]]="",2019,Table1[[#This Row],[Jos kehitteillä, mille vuodelle palvelu sijoitetaan tiekartalla (aikavälillä 2019-2023)?]])</f>
        <v>2019</v>
      </c>
      <c r="Y149" s="10"/>
      <c r="Z149" s="10"/>
      <c r="AA149" s="10"/>
      <c r="AB149" s="10"/>
      <c r="AC149" s="10" t="s">
        <v>26</v>
      </c>
      <c r="AD149" s="10"/>
      <c r="AE149" s="10"/>
      <c r="AF149" s="10"/>
      <c r="AG149" s="10"/>
      <c r="AH149" s="10"/>
      <c r="AI149" s="10"/>
      <c r="AJ149" s="10"/>
      <c r="AK149" s="10" t="s">
        <v>26</v>
      </c>
      <c r="AL149" s="10"/>
      <c r="AM149" s="10" t="s">
        <v>26</v>
      </c>
      <c r="AN149" s="10"/>
      <c r="AO149" s="10"/>
      <c r="AP149" s="10" t="s">
        <v>26</v>
      </c>
      <c r="AQ149" s="10"/>
      <c r="AR149" s="10"/>
      <c r="AS149" s="10"/>
    </row>
    <row r="150" spans="1:45" ht="104.5" x14ac:dyDescent="0.35">
      <c r="A150" s="4" t="s">
        <v>605</v>
      </c>
      <c r="B150" s="5" t="s">
        <v>615</v>
      </c>
      <c r="C150" s="5" t="s">
        <v>616</v>
      </c>
      <c r="D150" s="5" t="s">
        <v>26</v>
      </c>
      <c r="E150" s="5"/>
      <c r="F150" s="5" t="s">
        <v>617</v>
      </c>
      <c r="G150" s="5" t="s">
        <v>28</v>
      </c>
      <c r="H150" s="5" t="s">
        <v>68</v>
      </c>
      <c r="I150" s="8">
        <v>2019</v>
      </c>
      <c r="J150" s="16" t="s">
        <v>69</v>
      </c>
      <c r="K150" s="6" t="s">
        <v>618</v>
      </c>
      <c r="L150" s="5">
        <v>30000</v>
      </c>
      <c r="M150" s="5">
        <v>18000</v>
      </c>
      <c r="N150" s="5"/>
      <c r="O150" s="5"/>
      <c r="P150" s="5"/>
      <c r="Q150" s="5">
        <v>12000</v>
      </c>
      <c r="R150" s="5" t="s">
        <v>619</v>
      </c>
      <c r="S150" s="5" t="s">
        <v>43</v>
      </c>
      <c r="T150" s="5" t="s">
        <v>34</v>
      </c>
      <c r="U150" s="13" t="s">
        <v>34</v>
      </c>
      <c r="V150" s="5"/>
      <c r="W150" s="32" t="s">
        <v>297</v>
      </c>
      <c r="X150" s="10">
        <f>IF(Table1[[#This Row],[Jos kehitteillä, mille vuodelle palvelu sijoitetaan tiekartalla (aikavälillä 2019-2023)?]]="",2019,Table1[[#This Row],[Jos kehitteillä, mille vuodelle palvelu sijoitetaan tiekartalla (aikavälillä 2019-2023)?]])</f>
        <v>2019</v>
      </c>
      <c r="Y150" s="10"/>
      <c r="Z150" s="10"/>
      <c r="AA150" s="10" t="s">
        <v>26</v>
      </c>
      <c r="AB150" s="10"/>
      <c r="AC150" s="10"/>
      <c r="AD150" s="10"/>
      <c r="AE150" s="10"/>
      <c r="AF150" s="10"/>
      <c r="AG150" s="10"/>
      <c r="AH150" s="10"/>
      <c r="AI150" s="10" t="s">
        <v>26</v>
      </c>
      <c r="AJ150" s="10"/>
      <c r="AK150" s="10" t="s">
        <v>26</v>
      </c>
      <c r="AL150" s="10"/>
      <c r="AM150" s="10" t="s">
        <v>26</v>
      </c>
      <c r="AN150" s="10"/>
      <c r="AO150" s="10"/>
      <c r="AP150" s="10" t="s">
        <v>26</v>
      </c>
      <c r="AQ150" s="10"/>
      <c r="AR150" s="10"/>
      <c r="AS150" s="10"/>
    </row>
    <row r="151" spans="1:45" ht="93" x14ac:dyDescent="0.35">
      <c r="A151" s="4" t="s">
        <v>605</v>
      </c>
      <c r="B151" s="5" t="s">
        <v>620</v>
      </c>
      <c r="C151" s="5" t="s">
        <v>621</v>
      </c>
      <c r="D151" s="5" t="s">
        <v>26</v>
      </c>
      <c r="E151" s="5"/>
      <c r="F151" s="5" t="s">
        <v>622</v>
      </c>
      <c r="G151" s="5" t="s">
        <v>28</v>
      </c>
      <c r="H151" s="5" t="s">
        <v>68</v>
      </c>
      <c r="I151" s="8">
        <v>2019</v>
      </c>
      <c r="J151" s="16" t="s">
        <v>69</v>
      </c>
      <c r="K151" s="6" t="s">
        <v>623</v>
      </c>
      <c r="L151" s="5"/>
      <c r="M151" s="5"/>
      <c r="N151" s="5"/>
      <c r="O151" s="5"/>
      <c r="P151" s="5"/>
      <c r="Q151" s="5"/>
      <c r="R151" s="5"/>
      <c r="S151" s="5"/>
      <c r="T151" s="5" t="s">
        <v>34</v>
      </c>
      <c r="U151" s="13" t="s">
        <v>34</v>
      </c>
      <c r="V151" s="5"/>
      <c r="W151" s="32" t="s">
        <v>297</v>
      </c>
      <c r="X151" s="10">
        <f>IF(Table1[[#This Row],[Jos kehitteillä, mille vuodelle palvelu sijoitetaan tiekartalla (aikavälillä 2019-2023)?]]="",2019,Table1[[#This Row],[Jos kehitteillä, mille vuodelle palvelu sijoitetaan tiekartalla (aikavälillä 2019-2023)?]])</f>
        <v>2019</v>
      </c>
      <c r="Y151" s="10"/>
      <c r="Z151" s="10"/>
      <c r="AA151" s="10"/>
      <c r="AB151" s="10"/>
      <c r="AC151" s="10" t="s">
        <v>26</v>
      </c>
      <c r="AD151" s="10"/>
      <c r="AE151" s="10"/>
      <c r="AF151" s="10"/>
      <c r="AG151" s="10"/>
      <c r="AH151" s="10"/>
      <c r="AI151" s="10" t="s">
        <v>26</v>
      </c>
      <c r="AJ151" s="10"/>
      <c r="AK151" s="10" t="s">
        <v>26</v>
      </c>
      <c r="AL151" s="10"/>
      <c r="AM151" s="10" t="s">
        <v>26</v>
      </c>
      <c r="AN151" s="10"/>
      <c r="AO151" s="10"/>
      <c r="AP151" s="10" t="s">
        <v>26</v>
      </c>
      <c r="AQ151" s="10"/>
      <c r="AR151" s="10"/>
      <c r="AS151" s="10"/>
    </row>
    <row r="152" spans="1:45" ht="47" x14ac:dyDescent="0.35">
      <c r="A152" s="4" t="s">
        <v>605</v>
      </c>
      <c r="B152" s="5" t="s">
        <v>624</v>
      </c>
      <c r="C152" s="5" t="s">
        <v>625</v>
      </c>
      <c r="D152" s="5" t="s">
        <v>26</v>
      </c>
      <c r="E152" s="5" t="s">
        <v>626</v>
      </c>
      <c r="F152" s="5"/>
      <c r="G152" s="5" t="s">
        <v>28</v>
      </c>
      <c r="H152" s="5" t="s">
        <v>29</v>
      </c>
      <c r="I152" s="5"/>
      <c r="J152" s="5" t="s">
        <v>30</v>
      </c>
      <c r="K152" s="6" t="s">
        <v>627</v>
      </c>
      <c r="L152" s="5">
        <v>94501</v>
      </c>
      <c r="M152" s="5">
        <v>88865</v>
      </c>
      <c r="N152" s="5"/>
      <c r="O152" s="5"/>
      <c r="P152" s="5"/>
      <c r="Q152" s="5">
        <v>5636</v>
      </c>
      <c r="R152" s="5" t="s">
        <v>628</v>
      </c>
      <c r="S152" s="5" t="s">
        <v>33</v>
      </c>
      <c r="T152" s="5" t="s">
        <v>26</v>
      </c>
      <c r="U152" s="5"/>
      <c r="V152" s="5"/>
      <c r="W152" s="32" t="s">
        <v>297</v>
      </c>
      <c r="X152" s="10">
        <f>IF(Table1[[#This Row],[Jos kehitteillä, mille vuodelle palvelu sijoitetaan tiekartalla (aikavälillä 2019-2023)?]]="",2019,Table1[[#This Row],[Jos kehitteillä, mille vuodelle palvelu sijoitetaan tiekartalla (aikavälillä 2019-2023)?]])</f>
        <v>2019</v>
      </c>
      <c r="Y152" s="10"/>
      <c r="Z152" s="10"/>
      <c r="AA152" s="10"/>
      <c r="AB152" s="10"/>
      <c r="AC152" s="10" t="s">
        <v>26</v>
      </c>
      <c r="AD152" s="10"/>
      <c r="AE152" s="10"/>
      <c r="AF152" s="10"/>
      <c r="AG152" s="10"/>
      <c r="AH152" s="10"/>
      <c r="AI152" s="10" t="s">
        <v>26</v>
      </c>
      <c r="AJ152" s="10"/>
      <c r="AK152" s="10" t="s">
        <v>26</v>
      </c>
      <c r="AL152" s="10"/>
      <c r="AM152" s="10" t="s">
        <v>26</v>
      </c>
      <c r="AN152" s="10" t="s">
        <v>26</v>
      </c>
      <c r="AO152" s="10"/>
      <c r="AP152" s="10"/>
      <c r="AQ152" s="10"/>
      <c r="AR152" s="10"/>
      <c r="AS152" s="10"/>
    </row>
    <row r="153" spans="1:45" ht="81.5" x14ac:dyDescent="0.35">
      <c r="A153" s="4" t="s">
        <v>605</v>
      </c>
      <c r="B153" s="5" t="s">
        <v>629</v>
      </c>
      <c r="C153" s="5" t="s">
        <v>630</v>
      </c>
      <c r="D153" s="5"/>
      <c r="E153" s="5"/>
      <c r="F153" s="5" t="s">
        <v>631</v>
      </c>
      <c r="G153" s="5" t="s">
        <v>40</v>
      </c>
      <c r="H153" s="5" t="s">
        <v>29</v>
      </c>
      <c r="I153" s="5"/>
      <c r="J153" s="5" t="s">
        <v>30</v>
      </c>
      <c r="K153" s="6" t="s">
        <v>632</v>
      </c>
      <c r="L153" s="5">
        <v>180000</v>
      </c>
      <c r="M153" s="5">
        <v>1127</v>
      </c>
      <c r="N153" s="5">
        <v>50</v>
      </c>
      <c r="O153" s="5">
        <v>10</v>
      </c>
      <c r="P153" s="5">
        <v>0</v>
      </c>
      <c r="Q153" s="5"/>
      <c r="R153" s="5"/>
      <c r="S153" s="5" t="s">
        <v>43</v>
      </c>
      <c r="T153" s="5" t="s">
        <v>34</v>
      </c>
      <c r="U153" s="13" t="s">
        <v>34</v>
      </c>
      <c r="V153" s="5"/>
      <c r="W153" s="32" t="s">
        <v>297</v>
      </c>
      <c r="X153" s="10">
        <f>IF(Table1[[#This Row],[Jos kehitteillä, mille vuodelle palvelu sijoitetaan tiekartalla (aikavälillä 2019-2023)?]]="",2019,Table1[[#This Row],[Jos kehitteillä, mille vuodelle palvelu sijoitetaan tiekartalla (aikavälillä 2019-2023)?]])</f>
        <v>2019</v>
      </c>
      <c r="Y153" s="10" t="s">
        <v>26</v>
      </c>
      <c r="Z153" s="10" t="s">
        <v>26</v>
      </c>
      <c r="AA153" s="10"/>
      <c r="AB153" s="10"/>
      <c r="AC153" s="10" t="s">
        <v>26</v>
      </c>
      <c r="AD153" s="10" t="s">
        <v>26</v>
      </c>
      <c r="AE153" s="10"/>
      <c r="AF153" s="10" t="s">
        <v>26</v>
      </c>
      <c r="AG153" s="10" t="s">
        <v>26</v>
      </c>
      <c r="AH153" s="10"/>
      <c r="AI153" s="10"/>
      <c r="AJ153" s="10"/>
      <c r="AK153" s="10"/>
      <c r="AL153" s="10"/>
      <c r="AM153" s="10"/>
      <c r="AN153" s="10"/>
      <c r="AO153" s="10"/>
      <c r="AP153" s="10"/>
      <c r="AQ153" s="10"/>
      <c r="AR153" s="10"/>
      <c r="AS153" s="10"/>
    </row>
    <row r="154" spans="1:45" ht="47" x14ac:dyDescent="0.35">
      <c r="A154" s="4" t="s">
        <v>605</v>
      </c>
      <c r="B154" s="5" t="s">
        <v>633</v>
      </c>
      <c r="C154" s="5" t="s">
        <v>634</v>
      </c>
      <c r="D154" s="5" t="s">
        <v>26</v>
      </c>
      <c r="E154" s="5" t="s">
        <v>600</v>
      </c>
      <c r="F154" s="5" t="s">
        <v>635</v>
      </c>
      <c r="G154" s="5" t="s">
        <v>28</v>
      </c>
      <c r="H154" s="5" t="s">
        <v>29</v>
      </c>
      <c r="I154" s="5"/>
      <c r="J154" s="5" t="s">
        <v>30</v>
      </c>
      <c r="K154" s="6" t="s">
        <v>636</v>
      </c>
      <c r="L154" s="5"/>
      <c r="M154" s="5"/>
      <c r="N154" s="5"/>
      <c r="O154" s="5"/>
      <c r="P154" s="5"/>
      <c r="Q154" s="5"/>
      <c r="R154" s="5"/>
      <c r="S154" s="5"/>
      <c r="T154" s="5" t="s">
        <v>26</v>
      </c>
      <c r="U154" s="5"/>
      <c r="V154" s="5"/>
      <c r="W154" s="32" t="s">
        <v>297</v>
      </c>
      <c r="X154" s="10">
        <f>IF(Table1[[#This Row],[Jos kehitteillä, mille vuodelle palvelu sijoitetaan tiekartalla (aikavälillä 2019-2023)?]]="",2019,Table1[[#This Row],[Jos kehitteillä, mille vuodelle palvelu sijoitetaan tiekartalla (aikavälillä 2019-2023)?]])</f>
        <v>2019</v>
      </c>
      <c r="Y154" s="10"/>
      <c r="Z154" s="10"/>
      <c r="AA154" s="10"/>
      <c r="AB154" s="10"/>
      <c r="AC154" s="10"/>
      <c r="AD154" s="10"/>
      <c r="AE154" s="10"/>
      <c r="AF154" s="10"/>
      <c r="AG154" s="10"/>
      <c r="AH154" s="10"/>
      <c r="AI154" s="10"/>
      <c r="AJ154" s="10"/>
      <c r="AK154" s="10"/>
      <c r="AL154" s="10"/>
      <c r="AM154" s="10"/>
      <c r="AN154" s="10"/>
      <c r="AO154" s="10"/>
      <c r="AP154" s="10"/>
      <c r="AQ154" s="10"/>
      <c r="AR154" s="10"/>
      <c r="AS154" s="10"/>
    </row>
    <row r="155" spans="1:45" ht="47" x14ac:dyDescent="0.35">
      <c r="A155" s="4" t="s">
        <v>605</v>
      </c>
      <c r="B155" s="5" t="s">
        <v>637</v>
      </c>
      <c r="C155" s="5" t="s">
        <v>634</v>
      </c>
      <c r="D155" s="5" t="s">
        <v>26</v>
      </c>
      <c r="E155" s="5" t="s">
        <v>600</v>
      </c>
      <c r="F155" s="5" t="s">
        <v>638</v>
      </c>
      <c r="G155" s="5" t="s">
        <v>28</v>
      </c>
      <c r="H155" s="5" t="s">
        <v>29</v>
      </c>
      <c r="I155" s="5"/>
      <c r="J155" s="5" t="s">
        <v>30</v>
      </c>
      <c r="K155" s="6" t="s">
        <v>639</v>
      </c>
      <c r="L155" s="5"/>
      <c r="M155" s="5"/>
      <c r="N155" s="5"/>
      <c r="O155" s="5"/>
      <c r="P155" s="5"/>
      <c r="Q155" s="5"/>
      <c r="R155" s="5"/>
      <c r="S155" s="5"/>
      <c r="T155" s="5" t="s">
        <v>26</v>
      </c>
      <c r="U155" s="5"/>
      <c r="V155" s="5"/>
      <c r="W155" s="32" t="s">
        <v>297</v>
      </c>
      <c r="X155" s="10">
        <f>IF(Table1[[#This Row],[Jos kehitteillä, mille vuodelle palvelu sijoitetaan tiekartalla (aikavälillä 2019-2023)?]]="",2019,Table1[[#This Row],[Jos kehitteillä, mille vuodelle palvelu sijoitetaan tiekartalla (aikavälillä 2019-2023)?]])</f>
        <v>2019</v>
      </c>
      <c r="Y155" s="10"/>
      <c r="Z155" s="10"/>
      <c r="AA155" s="10"/>
      <c r="AB155" s="10"/>
      <c r="AC155" s="10"/>
      <c r="AD155" s="10"/>
      <c r="AE155" s="10"/>
      <c r="AF155" s="10"/>
      <c r="AG155" s="10"/>
      <c r="AH155" s="10"/>
      <c r="AI155" s="10"/>
      <c r="AJ155" s="10"/>
      <c r="AK155" s="10"/>
      <c r="AL155" s="10"/>
      <c r="AM155" s="10"/>
      <c r="AN155" s="10"/>
      <c r="AO155" s="10"/>
      <c r="AP155" s="10"/>
      <c r="AQ155" s="10"/>
      <c r="AR155" s="10"/>
      <c r="AS155" s="10"/>
    </row>
    <row r="156" spans="1:45" ht="47" x14ac:dyDescent="0.35">
      <c r="A156" s="4" t="s">
        <v>605</v>
      </c>
      <c r="B156" s="5" t="s">
        <v>640</v>
      </c>
      <c r="C156" s="5" t="s">
        <v>634</v>
      </c>
      <c r="D156" s="5" t="s">
        <v>26</v>
      </c>
      <c r="E156" s="5" t="s">
        <v>600</v>
      </c>
      <c r="F156" s="5" t="s">
        <v>641</v>
      </c>
      <c r="G156" s="5" t="s">
        <v>28</v>
      </c>
      <c r="H156" s="5" t="s">
        <v>29</v>
      </c>
      <c r="I156" s="5"/>
      <c r="J156" s="5" t="s">
        <v>30</v>
      </c>
      <c r="K156" s="6" t="s">
        <v>642</v>
      </c>
      <c r="L156" s="5"/>
      <c r="M156" s="5"/>
      <c r="N156" s="5"/>
      <c r="O156" s="5"/>
      <c r="P156" s="5"/>
      <c r="Q156" s="5"/>
      <c r="R156" s="5"/>
      <c r="S156" s="5"/>
      <c r="T156" s="5" t="s">
        <v>26</v>
      </c>
      <c r="U156" s="5"/>
      <c r="V156" s="5"/>
      <c r="W156" s="32" t="s">
        <v>297</v>
      </c>
      <c r="X156" s="10">
        <f>IF(Table1[[#This Row],[Jos kehitteillä, mille vuodelle palvelu sijoitetaan tiekartalla (aikavälillä 2019-2023)?]]="",2019,Table1[[#This Row],[Jos kehitteillä, mille vuodelle palvelu sijoitetaan tiekartalla (aikavälillä 2019-2023)?]])</f>
        <v>2019</v>
      </c>
      <c r="Y156" s="10"/>
      <c r="Z156" s="10"/>
      <c r="AA156" s="10"/>
      <c r="AB156" s="10"/>
      <c r="AC156" s="10"/>
      <c r="AD156" s="10"/>
      <c r="AE156" s="10"/>
      <c r="AF156" s="10"/>
      <c r="AG156" s="10"/>
      <c r="AH156" s="10"/>
      <c r="AI156" s="10"/>
      <c r="AJ156" s="10"/>
      <c r="AK156" s="10"/>
      <c r="AL156" s="10"/>
      <c r="AM156" s="10"/>
      <c r="AN156" s="10"/>
      <c r="AO156" s="10"/>
      <c r="AP156" s="10"/>
      <c r="AQ156" s="10"/>
      <c r="AR156" s="10"/>
      <c r="AS156" s="10"/>
    </row>
    <row r="157" spans="1:45" ht="116" x14ac:dyDescent="0.35">
      <c r="A157" s="4" t="s">
        <v>605</v>
      </c>
      <c r="B157" s="5" t="s">
        <v>643</v>
      </c>
      <c r="C157" s="5" t="s">
        <v>644</v>
      </c>
      <c r="D157" s="5" t="s">
        <v>26</v>
      </c>
      <c r="E157" s="5" t="s">
        <v>600</v>
      </c>
      <c r="F157" s="6" t="s">
        <v>645</v>
      </c>
      <c r="G157" s="5" t="s">
        <v>28</v>
      </c>
      <c r="H157" s="5" t="s">
        <v>29</v>
      </c>
      <c r="I157" s="5"/>
      <c r="J157" s="5" t="s">
        <v>30</v>
      </c>
      <c r="K157" s="6" t="s">
        <v>646</v>
      </c>
      <c r="L157" s="5"/>
      <c r="M157" s="5"/>
      <c r="N157" s="5"/>
      <c r="O157" s="5"/>
      <c r="P157" s="5"/>
      <c r="Q157" s="5"/>
      <c r="R157" s="5"/>
      <c r="S157" s="5"/>
      <c r="T157" s="5"/>
      <c r="U157" s="5" t="s">
        <v>26</v>
      </c>
      <c r="V157" s="5"/>
      <c r="W157" s="32" t="s">
        <v>297</v>
      </c>
      <c r="X157" s="10">
        <f>IF(Table1[[#This Row],[Jos kehitteillä, mille vuodelle palvelu sijoitetaan tiekartalla (aikavälillä 2019-2023)?]]="",2019,Table1[[#This Row],[Jos kehitteillä, mille vuodelle palvelu sijoitetaan tiekartalla (aikavälillä 2019-2023)?]])</f>
        <v>2019</v>
      </c>
      <c r="Y157" s="10"/>
      <c r="Z157" s="10"/>
      <c r="AA157" s="10"/>
      <c r="AB157" s="10"/>
      <c r="AC157" s="10"/>
      <c r="AD157" s="10"/>
      <c r="AE157" s="10"/>
      <c r="AF157" s="10"/>
      <c r="AG157" s="10"/>
      <c r="AH157" s="10"/>
      <c r="AI157" s="10"/>
      <c r="AJ157" s="10"/>
      <c r="AK157" s="10"/>
      <c r="AL157" s="10"/>
      <c r="AM157" s="10"/>
      <c r="AN157" s="10"/>
      <c r="AO157" s="10"/>
      <c r="AP157" s="10"/>
      <c r="AQ157" s="10"/>
      <c r="AR157" s="10"/>
      <c r="AS157" s="10"/>
    </row>
    <row r="158" spans="1:45" ht="35.5" x14ac:dyDescent="0.35">
      <c r="A158" s="4" t="s">
        <v>605</v>
      </c>
      <c r="B158" s="5" t="s">
        <v>647</v>
      </c>
      <c r="C158" s="5" t="s">
        <v>648</v>
      </c>
      <c r="D158" s="5" t="s">
        <v>26</v>
      </c>
      <c r="E158" s="5" t="s">
        <v>600</v>
      </c>
      <c r="F158" s="5" t="s">
        <v>649</v>
      </c>
      <c r="G158" s="5" t="s">
        <v>28</v>
      </c>
      <c r="H158" s="5" t="s">
        <v>29</v>
      </c>
      <c r="I158" s="5"/>
      <c r="J158" s="5" t="s">
        <v>30</v>
      </c>
      <c r="K158" s="6" t="s">
        <v>650</v>
      </c>
      <c r="L158" s="5"/>
      <c r="M158" s="5"/>
      <c r="N158" s="5"/>
      <c r="O158" s="5"/>
      <c r="P158" s="5"/>
      <c r="Q158" s="5"/>
      <c r="R158" s="5"/>
      <c r="S158" s="5"/>
      <c r="T158" s="5" t="s">
        <v>26</v>
      </c>
      <c r="U158" s="5"/>
      <c r="V158" s="5"/>
      <c r="W158" s="32" t="s">
        <v>297</v>
      </c>
      <c r="X158" s="10">
        <f>IF(Table1[[#This Row],[Jos kehitteillä, mille vuodelle palvelu sijoitetaan tiekartalla (aikavälillä 2019-2023)?]]="",2019,Table1[[#This Row],[Jos kehitteillä, mille vuodelle palvelu sijoitetaan tiekartalla (aikavälillä 2019-2023)?]])</f>
        <v>2019</v>
      </c>
      <c r="Y158" s="10"/>
      <c r="Z158" s="10"/>
      <c r="AA158" s="10"/>
      <c r="AB158" s="10"/>
      <c r="AC158" s="10"/>
      <c r="AD158" s="10"/>
      <c r="AE158" s="10"/>
      <c r="AF158" s="10"/>
      <c r="AG158" s="10"/>
      <c r="AH158" s="10"/>
      <c r="AI158" s="10"/>
      <c r="AJ158" s="10"/>
      <c r="AK158" s="10"/>
      <c r="AL158" s="10"/>
      <c r="AM158" s="10"/>
      <c r="AN158" s="10"/>
      <c r="AO158" s="10"/>
      <c r="AP158" s="10"/>
      <c r="AQ158" s="10"/>
      <c r="AR158" s="10"/>
      <c r="AS158" s="10"/>
    </row>
    <row r="159" spans="1:45" ht="47" x14ac:dyDescent="0.35">
      <c r="A159" s="4" t="s">
        <v>605</v>
      </c>
      <c r="B159" s="5" t="s">
        <v>651</v>
      </c>
      <c r="C159" s="5"/>
      <c r="D159" s="5" t="s">
        <v>26</v>
      </c>
      <c r="E159" s="5" t="s">
        <v>600</v>
      </c>
      <c r="F159" s="5" t="s">
        <v>652</v>
      </c>
      <c r="G159" s="5" t="s">
        <v>28</v>
      </c>
      <c r="H159" s="5" t="s">
        <v>29</v>
      </c>
      <c r="I159" s="5"/>
      <c r="J159" s="5" t="s">
        <v>30</v>
      </c>
      <c r="K159" s="6" t="s">
        <v>653</v>
      </c>
      <c r="L159" s="5"/>
      <c r="M159" s="5"/>
      <c r="N159" s="5"/>
      <c r="O159" s="5"/>
      <c r="P159" s="5"/>
      <c r="Q159" s="5"/>
      <c r="R159" s="5"/>
      <c r="S159" s="5"/>
      <c r="T159" s="5" t="s">
        <v>26</v>
      </c>
      <c r="U159" s="5"/>
      <c r="V159" s="5"/>
      <c r="W159" s="32" t="s">
        <v>297</v>
      </c>
      <c r="X159" s="10">
        <f>IF(Table1[[#This Row],[Jos kehitteillä, mille vuodelle palvelu sijoitetaan tiekartalla (aikavälillä 2019-2023)?]]="",2019,Table1[[#This Row],[Jos kehitteillä, mille vuodelle palvelu sijoitetaan tiekartalla (aikavälillä 2019-2023)?]])</f>
        <v>2019</v>
      </c>
      <c r="Y159" s="10"/>
      <c r="Z159" s="10"/>
      <c r="AA159" s="10"/>
      <c r="AB159" s="10"/>
      <c r="AC159" s="10"/>
      <c r="AD159" s="10"/>
      <c r="AE159" s="10"/>
      <c r="AF159" s="10"/>
      <c r="AG159" s="10"/>
      <c r="AH159" s="10"/>
      <c r="AI159" s="10"/>
      <c r="AJ159" s="10"/>
      <c r="AK159" s="10"/>
      <c r="AL159" s="10"/>
      <c r="AM159" s="10"/>
      <c r="AN159" s="10"/>
      <c r="AO159" s="10"/>
      <c r="AP159" s="10"/>
      <c r="AQ159" s="10"/>
      <c r="AR159" s="10"/>
      <c r="AS159" s="10"/>
    </row>
    <row r="160" spans="1:45" x14ac:dyDescent="0.35">
      <c r="A160" s="92" t="s">
        <v>605</v>
      </c>
      <c r="B160" s="12" t="s">
        <v>654</v>
      </c>
      <c r="C160" s="5" t="s">
        <v>655</v>
      </c>
      <c r="D160" s="8" t="s">
        <v>26</v>
      </c>
      <c r="E160" s="8" t="s">
        <v>656</v>
      </c>
      <c r="F160" s="24"/>
      <c r="G160" s="8" t="s">
        <v>48</v>
      </c>
      <c r="H160" s="8" t="s">
        <v>29</v>
      </c>
      <c r="I160" s="8"/>
      <c r="J160" s="5" t="s">
        <v>30</v>
      </c>
      <c r="K160" s="22"/>
      <c r="L160" s="8">
        <v>1000</v>
      </c>
      <c r="M160" s="8">
        <v>600</v>
      </c>
      <c r="N160" s="8">
        <v>300</v>
      </c>
      <c r="O160" s="8">
        <v>100</v>
      </c>
      <c r="P160" s="8"/>
      <c r="Q160" s="8"/>
      <c r="R160" s="8"/>
      <c r="S160" s="5"/>
      <c r="T160" s="8" t="s">
        <v>26</v>
      </c>
      <c r="U160" s="8"/>
      <c r="V160" s="8"/>
      <c r="W160" s="32" t="s">
        <v>297</v>
      </c>
      <c r="X160" s="10">
        <f>IF(Table1[[#This Row],[Jos kehitteillä, mille vuodelle palvelu sijoitetaan tiekartalla (aikavälillä 2019-2023)?]]="",2019,Table1[[#This Row],[Jos kehitteillä, mille vuodelle palvelu sijoitetaan tiekartalla (aikavälillä 2019-2023)?]])</f>
        <v>2019</v>
      </c>
      <c r="Y160" s="10"/>
      <c r="Z160" s="10"/>
      <c r="AA160" s="10"/>
      <c r="AB160" s="10"/>
      <c r="AC160" s="10"/>
      <c r="AD160" s="10"/>
      <c r="AE160" s="10"/>
      <c r="AF160" s="10"/>
      <c r="AG160" s="10"/>
      <c r="AH160" s="10"/>
      <c r="AI160" s="10"/>
      <c r="AJ160" s="10"/>
      <c r="AK160" s="10"/>
      <c r="AL160" s="10"/>
      <c r="AM160" s="10"/>
      <c r="AN160" s="10"/>
      <c r="AO160" s="10"/>
      <c r="AP160" s="10"/>
      <c r="AQ160" s="10"/>
      <c r="AR160" s="10"/>
      <c r="AS160" s="10"/>
    </row>
    <row r="161" spans="1:45" ht="173.5" x14ac:dyDescent="0.35">
      <c r="A161" s="4" t="s">
        <v>253</v>
      </c>
      <c r="B161" s="5" t="s">
        <v>657</v>
      </c>
      <c r="C161" s="5" t="s">
        <v>658</v>
      </c>
      <c r="D161" s="5" t="s">
        <v>26</v>
      </c>
      <c r="E161" s="5"/>
      <c r="F161" s="5"/>
      <c r="G161" s="5" t="s">
        <v>48</v>
      </c>
      <c r="H161" s="5" t="s">
        <v>29</v>
      </c>
      <c r="I161" s="5"/>
      <c r="J161" s="5" t="s">
        <v>30</v>
      </c>
      <c r="K161" s="6" t="s">
        <v>659</v>
      </c>
      <c r="L161" s="5">
        <v>2000</v>
      </c>
      <c r="M161" s="5">
        <v>1000</v>
      </c>
      <c r="N161" s="5">
        <v>380</v>
      </c>
      <c r="O161" s="5">
        <v>200</v>
      </c>
      <c r="P161" s="5">
        <v>20</v>
      </c>
      <c r="Q161" s="5"/>
      <c r="R161" s="5"/>
      <c r="S161" s="5" t="s">
        <v>43</v>
      </c>
      <c r="T161" s="5" t="s">
        <v>26</v>
      </c>
      <c r="U161" s="5"/>
      <c r="V161" s="5"/>
      <c r="W161" s="18" t="s">
        <v>253</v>
      </c>
      <c r="X161" s="10">
        <f>IF(Table1[[#This Row],[Jos kehitteillä, mille vuodelle palvelu sijoitetaan tiekartalla (aikavälillä 2019-2023)?]]="",2019,Table1[[#This Row],[Jos kehitteillä, mille vuodelle palvelu sijoitetaan tiekartalla (aikavälillä 2019-2023)?]])</f>
        <v>2019</v>
      </c>
      <c r="Y161" s="10"/>
      <c r="Z161" s="10"/>
      <c r="AA161" s="10"/>
      <c r="AB161" s="10"/>
      <c r="AC161" s="10"/>
      <c r="AD161" s="10"/>
      <c r="AE161" s="10"/>
      <c r="AF161" s="10"/>
      <c r="AG161" s="10"/>
      <c r="AH161" s="10"/>
      <c r="AI161" s="10"/>
      <c r="AJ161" s="10"/>
      <c r="AK161" s="10"/>
      <c r="AL161" s="10"/>
      <c r="AM161" s="10"/>
      <c r="AN161" s="10"/>
      <c r="AO161" s="10"/>
      <c r="AP161" s="10"/>
      <c r="AQ161" s="10"/>
      <c r="AR161" s="10"/>
      <c r="AS161" s="10"/>
    </row>
    <row r="162" spans="1:45" x14ac:dyDescent="0.35">
      <c r="A162" s="4" t="s">
        <v>660</v>
      </c>
      <c r="B162" s="5" t="s">
        <v>661</v>
      </c>
      <c r="C162" s="5" t="s">
        <v>662</v>
      </c>
      <c r="D162" s="5" t="s">
        <v>26</v>
      </c>
      <c r="E162" s="5"/>
      <c r="F162" s="5" t="s">
        <v>663</v>
      </c>
      <c r="G162" s="5" t="s">
        <v>28</v>
      </c>
      <c r="H162" s="5" t="s">
        <v>29</v>
      </c>
      <c r="I162" s="5"/>
      <c r="J162" s="5" t="s">
        <v>30</v>
      </c>
      <c r="K162" s="6" t="s">
        <v>664</v>
      </c>
      <c r="L162" s="5">
        <v>5000</v>
      </c>
      <c r="M162" s="5">
        <v>5000</v>
      </c>
      <c r="N162" s="5"/>
      <c r="O162" s="5"/>
      <c r="P162" s="5"/>
      <c r="Q162" s="5"/>
      <c r="R162" s="5"/>
      <c r="S162" s="5"/>
      <c r="T162" s="5" t="s">
        <v>34</v>
      </c>
      <c r="U162" s="13" t="s">
        <v>34</v>
      </c>
      <c r="V162" s="5"/>
      <c r="W162" s="32" t="s">
        <v>297</v>
      </c>
      <c r="X162" s="10">
        <f>IF(Table1[[#This Row],[Jos kehitteillä, mille vuodelle palvelu sijoitetaan tiekartalla (aikavälillä 2019-2023)?]]="",2019,Table1[[#This Row],[Jos kehitteillä, mille vuodelle palvelu sijoitetaan tiekartalla (aikavälillä 2019-2023)?]])</f>
        <v>2019</v>
      </c>
      <c r="Y162" s="10"/>
      <c r="Z162" s="10"/>
      <c r="AA162" s="10"/>
      <c r="AB162" s="10"/>
      <c r="AC162" s="10"/>
      <c r="AD162" s="10"/>
      <c r="AE162" s="10"/>
      <c r="AF162" s="10" t="s">
        <v>26</v>
      </c>
      <c r="AG162" s="10"/>
      <c r="AH162" s="10"/>
      <c r="AI162" s="10" t="s">
        <v>26</v>
      </c>
      <c r="AJ162" s="10"/>
      <c r="AK162" s="10"/>
      <c r="AL162" s="10"/>
      <c r="AM162" s="10"/>
      <c r="AN162" s="10"/>
      <c r="AO162" s="10"/>
      <c r="AP162" s="10" t="s">
        <v>26</v>
      </c>
      <c r="AQ162" s="10" t="s">
        <v>26</v>
      </c>
      <c r="AR162" s="10"/>
      <c r="AS162" s="10"/>
    </row>
    <row r="163" spans="1:45" ht="150.5" x14ac:dyDescent="0.35">
      <c r="A163" s="4" t="s">
        <v>660</v>
      </c>
      <c r="B163" s="5" t="s">
        <v>665</v>
      </c>
      <c r="C163" s="5" t="s">
        <v>666</v>
      </c>
      <c r="D163" s="5" t="s">
        <v>26</v>
      </c>
      <c r="E163" s="5"/>
      <c r="F163" s="6" t="s">
        <v>667</v>
      </c>
      <c r="G163" s="5" t="s">
        <v>28</v>
      </c>
      <c r="H163" s="5" t="s">
        <v>29</v>
      </c>
      <c r="I163" s="5"/>
      <c r="J163" s="5" t="s">
        <v>30</v>
      </c>
      <c r="K163" s="6" t="s">
        <v>668</v>
      </c>
      <c r="L163" s="5">
        <v>5000</v>
      </c>
      <c r="M163" s="5">
        <v>5000</v>
      </c>
      <c r="N163" s="5"/>
      <c r="O163" s="5"/>
      <c r="P163" s="5"/>
      <c r="Q163" s="5"/>
      <c r="R163" s="5"/>
      <c r="S163" s="5"/>
      <c r="T163" s="5" t="s">
        <v>34</v>
      </c>
      <c r="U163" s="13" t="s">
        <v>34</v>
      </c>
      <c r="V163" s="5"/>
      <c r="W163" s="32" t="s">
        <v>297</v>
      </c>
      <c r="X163" s="10">
        <f>IF(Table1[[#This Row],[Jos kehitteillä, mille vuodelle palvelu sijoitetaan tiekartalla (aikavälillä 2019-2023)?]]="",2019,Table1[[#This Row],[Jos kehitteillä, mille vuodelle palvelu sijoitetaan tiekartalla (aikavälillä 2019-2023)?]])</f>
        <v>2019</v>
      </c>
      <c r="Y163" s="10"/>
      <c r="Z163" s="10"/>
      <c r="AA163" s="10"/>
      <c r="AB163" s="10"/>
      <c r="AC163" s="10"/>
      <c r="AD163" s="10"/>
      <c r="AE163" s="10"/>
      <c r="AF163" s="10"/>
      <c r="AG163" s="10"/>
      <c r="AH163" s="10"/>
      <c r="AI163" s="10" t="s">
        <v>26</v>
      </c>
      <c r="AJ163" s="10"/>
      <c r="AK163" s="10"/>
      <c r="AL163" s="10"/>
      <c r="AM163" s="10"/>
      <c r="AN163" s="10"/>
      <c r="AO163" s="10"/>
      <c r="AP163" s="10" t="s">
        <v>26</v>
      </c>
      <c r="AQ163" s="10" t="s">
        <v>26</v>
      </c>
      <c r="AR163" s="10"/>
      <c r="AS163" s="10"/>
    </row>
    <row r="164" spans="1:45" x14ac:dyDescent="0.35">
      <c r="A164" s="4" t="s">
        <v>660</v>
      </c>
      <c r="B164" s="5" t="s">
        <v>669</v>
      </c>
      <c r="C164" s="5" t="s">
        <v>670</v>
      </c>
      <c r="D164" s="5" t="s">
        <v>26</v>
      </c>
      <c r="E164" s="5" t="s">
        <v>671</v>
      </c>
      <c r="F164" s="5"/>
      <c r="G164" s="5" t="s">
        <v>28</v>
      </c>
      <c r="H164" s="5" t="s">
        <v>29</v>
      </c>
      <c r="I164" s="5"/>
      <c r="J164" s="5" t="s">
        <v>30</v>
      </c>
      <c r="K164" s="6" t="s">
        <v>664</v>
      </c>
      <c r="L164" s="5">
        <v>286800</v>
      </c>
      <c r="M164" s="5">
        <v>278000</v>
      </c>
      <c r="N164" s="5">
        <v>2200</v>
      </c>
      <c r="O164" s="5">
        <v>2500</v>
      </c>
      <c r="P164" s="5">
        <v>4100</v>
      </c>
      <c r="Q164" s="5"/>
      <c r="R164" s="5"/>
      <c r="S164" s="5"/>
      <c r="T164" s="5" t="s">
        <v>26</v>
      </c>
      <c r="U164" s="5"/>
      <c r="V164" s="5"/>
      <c r="W164" s="32" t="s">
        <v>297</v>
      </c>
      <c r="X164" s="10">
        <f>IF(Table1[[#This Row],[Jos kehitteillä, mille vuodelle palvelu sijoitetaan tiekartalla (aikavälillä 2019-2023)?]]="",2019,Table1[[#This Row],[Jos kehitteillä, mille vuodelle palvelu sijoitetaan tiekartalla (aikavälillä 2019-2023)?]])</f>
        <v>2019</v>
      </c>
      <c r="Y164" s="10"/>
      <c r="Z164" s="10"/>
      <c r="AA164" s="10"/>
      <c r="AB164" s="10"/>
      <c r="AC164" s="10"/>
      <c r="AD164" s="10"/>
      <c r="AE164" s="10"/>
      <c r="AF164" s="10" t="s">
        <v>26</v>
      </c>
      <c r="AG164" s="10"/>
      <c r="AH164" s="10"/>
      <c r="AI164" s="10" t="s">
        <v>26</v>
      </c>
      <c r="AJ164" s="10"/>
      <c r="AK164" s="10"/>
      <c r="AL164" s="10"/>
      <c r="AM164" s="10"/>
      <c r="AN164" s="10" t="s">
        <v>26</v>
      </c>
      <c r="AO164" s="10"/>
      <c r="AP164" s="10" t="s">
        <v>26</v>
      </c>
      <c r="AQ164" s="10" t="s">
        <v>26</v>
      </c>
      <c r="AR164" s="10"/>
      <c r="AS164" s="10"/>
    </row>
    <row r="165" spans="1:45" x14ac:dyDescent="0.35">
      <c r="A165" s="93" t="s">
        <v>660</v>
      </c>
      <c r="B165" s="94" t="s">
        <v>672</v>
      </c>
      <c r="C165" s="94" t="s">
        <v>65</v>
      </c>
      <c r="D165" s="94" t="s">
        <v>26</v>
      </c>
      <c r="E165" s="94"/>
      <c r="F165" s="94" t="s">
        <v>673</v>
      </c>
      <c r="G165" s="5" t="s">
        <v>28</v>
      </c>
      <c r="H165" s="94" t="s">
        <v>68</v>
      </c>
      <c r="I165" s="94">
        <v>2019</v>
      </c>
      <c r="J165" s="94" t="s">
        <v>69</v>
      </c>
      <c r="K165" s="95" t="s">
        <v>664</v>
      </c>
      <c r="L165" s="94">
        <v>500</v>
      </c>
      <c r="M165" s="94">
        <v>500</v>
      </c>
      <c r="N165" s="94"/>
      <c r="O165" s="94"/>
      <c r="P165" s="94"/>
      <c r="Q165" s="94"/>
      <c r="R165" s="94"/>
      <c r="S165" s="94" t="s">
        <v>43</v>
      </c>
      <c r="T165" s="94" t="s">
        <v>34</v>
      </c>
      <c r="U165" s="94" t="s">
        <v>34</v>
      </c>
      <c r="V165" s="94"/>
      <c r="W165" s="96" t="s">
        <v>297</v>
      </c>
      <c r="X165" s="10">
        <f>IF(Table1[[#This Row],[Jos kehitteillä, mille vuodelle palvelu sijoitetaan tiekartalla (aikavälillä 2019-2023)?]]="",2019,Table1[[#This Row],[Jos kehitteillä, mille vuodelle palvelu sijoitetaan tiekartalla (aikavälillä 2019-2023)?]])</f>
        <v>2019</v>
      </c>
      <c r="Y165" s="10"/>
      <c r="Z165" s="10"/>
      <c r="AA165" s="10"/>
      <c r="AB165" s="10"/>
      <c r="AC165" s="10"/>
      <c r="AD165" s="10"/>
      <c r="AE165" s="10"/>
      <c r="AF165" s="10" t="s">
        <v>26</v>
      </c>
      <c r="AG165" s="10"/>
      <c r="AH165" s="10"/>
      <c r="AI165" s="10" t="s">
        <v>26</v>
      </c>
      <c r="AJ165" s="10"/>
      <c r="AK165" s="10"/>
      <c r="AL165" s="10"/>
      <c r="AM165" s="10"/>
      <c r="AN165" s="10"/>
      <c r="AO165" s="10"/>
      <c r="AP165" s="10" t="s">
        <v>26</v>
      </c>
      <c r="AQ165" s="10" t="s">
        <v>26</v>
      </c>
      <c r="AR165" s="10"/>
      <c r="AS165" s="10"/>
    </row>
    <row r="166" spans="1:45" ht="47" x14ac:dyDescent="0.35">
      <c r="A166" s="97" t="s">
        <v>674</v>
      </c>
      <c r="B166" s="98" t="s">
        <v>675</v>
      </c>
      <c r="C166" s="99" t="s">
        <v>676</v>
      </c>
      <c r="D166" s="8"/>
      <c r="E166" s="5" t="s">
        <v>677</v>
      </c>
      <c r="F166" s="24"/>
      <c r="G166" s="8" t="s">
        <v>28</v>
      </c>
      <c r="H166" s="8" t="s">
        <v>29</v>
      </c>
      <c r="I166" s="8"/>
      <c r="J166" s="5"/>
      <c r="K166" s="6"/>
      <c r="L166" s="5"/>
      <c r="M166" s="5"/>
      <c r="N166" s="5"/>
      <c r="O166" s="5"/>
      <c r="P166" s="5"/>
      <c r="Q166" s="5"/>
      <c r="R166" s="5"/>
      <c r="S166" s="5"/>
      <c r="T166" s="5"/>
      <c r="U166" s="5"/>
      <c r="V166" s="5"/>
      <c r="W166" s="100" t="s">
        <v>161</v>
      </c>
      <c r="X166" s="10">
        <f>IF(Table1[[#This Row],[Jos kehitteillä, mille vuodelle palvelu sijoitetaan tiekartalla (aikavälillä 2019-2023)?]]="",2019,Table1[[#This Row],[Jos kehitteillä, mille vuodelle palvelu sijoitetaan tiekartalla (aikavälillä 2019-2023)?]])</f>
        <v>2019</v>
      </c>
      <c r="Y166" s="10"/>
      <c r="Z166" s="10"/>
      <c r="AA166" s="10"/>
      <c r="AB166" s="10"/>
      <c r="AC166" s="10"/>
      <c r="AD166" s="10"/>
      <c r="AE166" s="10"/>
      <c r="AF166" s="10"/>
      <c r="AG166" s="10"/>
      <c r="AH166" s="10"/>
      <c r="AI166" s="10"/>
      <c r="AJ166" s="10"/>
      <c r="AK166" s="10"/>
      <c r="AL166" s="10"/>
      <c r="AM166" s="10"/>
      <c r="AN166" s="10"/>
      <c r="AO166" s="10"/>
      <c r="AP166" s="10"/>
      <c r="AQ166" s="10"/>
      <c r="AR166" s="10"/>
      <c r="AS166" s="10"/>
    </row>
    <row r="167" spans="1:45" ht="47" x14ac:dyDescent="0.35">
      <c r="A167" s="97" t="s">
        <v>674</v>
      </c>
      <c r="B167" s="101" t="s">
        <v>678</v>
      </c>
      <c r="C167" s="99" t="s">
        <v>679</v>
      </c>
      <c r="D167" s="8"/>
      <c r="E167" s="5" t="s">
        <v>680</v>
      </c>
      <c r="F167" s="24"/>
      <c r="G167" s="8" t="s">
        <v>28</v>
      </c>
      <c r="H167" s="8" t="s">
        <v>29</v>
      </c>
      <c r="I167" s="8"/>
      <c r="J167" s="5"/>
      <c r="K167" s="6"/>
      <c r="L167" s="5"/>
      <c r="M167" s="5"/>
      <c r="N167" s="5"/>
      <c r="O167" s="5"/>
      <c r="P167" s="5"/>
      <c r="Q167" s="5"/>
      <c r="R167" s="5"/>
      <c r="S167" s="5"/>
      <c r="T167" s="5"/>
      <c r="U167" s="5"/>
      <c r="V167" s="5"/>
      <c r="W167" s="100" t="s">
        <v>161</v>
      </c>
      <c r="X167" s="10">
        <f>IF(Table1[[#This Row],[Jos kehitteillä, mille vuodelle palvelu sijoitetaan tiekartalla (aikavälillä 2019-2023)?]]="",2019,Table1[[#This Row],[Jos kehitteillä, mille vuodelle palvelu sijoitetaan tiekartalla (aikavälillä 2019-2023)?]])</f>
        <v>2019</v>
      </c>
      <c r="Y167" s="10"/>
      <c r="Z167" s="10"/>
      <c r="AA167" s="10"/>
      <c r="AB167" s="10"/>
      <c r="AC167" s="10"/>
      <c r="AD167" s="10"/>
      <c r="AE167" s="10"/>
      <c r="AF167" s="10"/>
      <c r="AG167" s="10"/>
      <c r="AH167" s="10"/>
      <c r="AI167" s="10"/>
      <c r="AJ167" s="10"/>
      <c r="AK167" s="10"/>
      <c r="AL167" s="10"/>
      <c r="AM167" s="10"/>
      <c r="AN167" s="10"/>
      <c r="AO167" s="10"/>
      <c r="AP167" s="10"/>
      <c r="AQ167" s="10"/>
      <c r="AR167" s="10"/>
      <c r="AS167" s="10"/>
    </row>
    <row r="168" spans="1:45" ht="35.5" x14ac:dyDescent="0.35">
      <c r="A168" s="97" t="s">
        <v>674</v>
      </c>
      <c r="B168" s="101" t="s">
        <v>681</v>
      </c>
      <c r="C168" s="99" t="s">
        <v>682</v>
      </c>
      <c r="D168" s="8"/>
      <c r="E168" s="5" t="s">
        <v>683</v>
      </c>
      <c r="F168" s="24"/>
      <c r="G168" s="8" t="s">
        <v>28</v>
      </c>
      <c r="H168" s="8" t="s">
        <v>29</v>
      </c>
      <c r="I168" s="8"/>
      <c r="J168" s="5"/>
      <c r="K168" s="6"/>
      <c r="L168" s="5"/>
      <c r="M168" s="5"/>
      <c r="N168" s="5"/>
      <c r="O168" s="5"/>
      <c r="P168" s="5"/>
      <c r="Q168" s="5"/>
      <c r="R168" s="5"/>
      <c r="S168" s="5"/>
      <c r="T168" s="5"/>
      <c r="U168" s="5"/>
      <c r="V168" s="5"/>
      <c r="W168" s="100" t="s">
        <v>161</v>
      </c>
      <c r="X168" s="10">
        <f>IF(Table1[[#This Row],[Jos kehitteillä, mille vuodelle palvelu sijoitetaan tiekartalla (aikavälillä 2019-2023)?]]="",2019,Table1[[#This Row],[Jos kehitteillä, mille vuodelle palvelu sijoitetaan tiekartalla (aikavälillä 2019-2023)?]])</f>
        <v>2019</v>
      </c>
      <c r="Y168" s="10"/>
      <c r="Z168" s="10"/>
      <c r="AA168" s="10"/>
      <c r="AB168" s="10"/>
      <c r="AC168" s="10"/>
      <c r="AD168" s="10"/>
      <c r="AE168" s="10"/>
      <c r="AF168" s="10"/>
      <c r="AG168" s="10"/>
      <c r="AH168" s="10"/>
      <c r="AI168" s="10"/>
      <c r="AJ168" s="10"/>
      <c r="AK168" s="10"/>
      <c r="AL168" s="10"/>
      <c r="AM168" s="10"/>
      <c r="AN168" s="10"/>
      <c r="AO168" s="10"/>
      <c r="AP168" s="10"/>
      <c r="AQ168" s="10"/>
      <c r="AR168" s="10"/>
      <c r="AS168" s="10"/>
    </row>
    <row r="169" spans="1:45" ht="35.5" x14ac:dyDescent="0.35">
      <c r="A169" s="97" t="s">
        <v>674</v>
      </c>
      <c r="B169" s="98" t="s">
        <v>684</v>
      </c>
      <c r="C169" s="99" t="s">
        <v>685</v>
      </c>
      <c r="D169" s="8"/>
      <c r="E169" s="5" t="s">
        <v>686</v>
      </c>
      <c r="F169" s="24"/>
      <c r="G169" s="8" t="s">
        <v>48</v>
      </c>
      <c r="H169" s="8" t="s">
        <v>29</v>
      </c>
      <c r="I169" s="8"/>
      <c r="J169" s="5"/>
      <c r="K169" s="6"/>
      <c r="L169" s="5"/>
      <c r="M169" s="5"/>
      <c r="N169" s="5"/>
      <c r="O169" s="5"/>
      <c r="P169" s="5"/>
      <c r="Q169" s="5"/>
      <c r="R169" s="5"/>
      <c r="S169" s="5"/>
      <c r="T169" s="5"/>
      <c r="U169" s="5"/>
      <c r="V169" s="5"/>
      <c r="W169" s="100" t="s">
        <v>161</v>
      </c>
      <c r="X169" s="10">
        <f>IF(Table1[[#This Row],[Jos kehitteillä, mille vuodelle palvelu sijoitetaan tiekartalla (aikavälillä 2019-2023)?]]="",2019,Table1[[#This Row],[Jos kehitteillä, mille vuodelle palvelu sijoitetaan tiekartalla (aikavälillä 2019-2023)?]])</f>
        <v>2019</v>
      </c>
      <c r="Y169" s="10"/>
      <c r="Z169" s="10"/>
      <c r="AA169" s="10"/>
      <c r="AB169" s="10"/>
      <c r="AC169" s="10"/>
      <c r="AD169" s="10"/>
      <c r="AE169" s="10"/>
      <c r="AF169" s="10"/>
      <c r="AG169" s="10"/>
      <c r="AH169" s="10"/>
      <c r="AI169" s="10"/>
      <c r="AJ169" s="10"/>
      <c r="AK169" s="10"/>
      <c r="AL169" s="10"/>
      <c r="AM169" s="10"/>
      <c r="AN169" s="10"/>
      <c r="AO169" s="10"/>
      <c r="AP169" s="10"/>
      <c r="AQ169" s="10"/>
      <c r="AR169" s="10"/>
      <c r="AS169" s="10"/>
    </row>
    <row r="170" spans="1:45" ht="58.5" x14ac:dyDescent="0.35">
      <c r="A170" s="97" t="s">
        <v>674</v>
      </c>
      <c r="B170" s="101" t="s">
        <v>687</v>
      </c>
      <c r="C170" s="99" t="s">
        <v>688</v>
      </c>
      <c r="D170" s="8"/>
      <c r="E170" s="5" t="s">
        <v>689</v>
      </c>
      <c r="F170" s="24"/>
      <c r="G170" s="8" t="s">
        <v>48</v>
      </c>
      <c r="H170" s="8" t="s">
        <v>29</v>
      </c>
      <c r="I170" s="8"/>
      <c r="J170" s="5"/>
      <c r="K170" s="6"/>
      <c r="L170" s="5"/>
      <c r="M170" s="5"/>
      <c r="N170" s="5"/>
      <c r="O170" s="5"/>
      <c r="P170" s="5"/>
      <c r="Q170" s="5"/>
      <c r="R170" s="5"/>
      <c r="S170" s="5"/>
      <c r="T170" s="5"/>
      <c r="U170" s="5"/>
      <c r="V170" s="5"/>
      <c r="W170" s="100" t="s">
        <v>161</v>
      </c>
      <c r="X170" s="10">
        <f>IF(Table1[[#This Row],[Jos kehitteillä, mille vuodelle palvelu sijoitetaan tiekartalla (aikavälillä 2019-2023)?]]="",2019,Table1[[#This Row],[Jos kehitteillä, mille vuodelle palvelu sijoitetaan tiekartalla (aikavälillä 2019-2023)?]])</f>
        <v>2019</v>
      </c>
      <c r="Y170" s="10"/>
      <c r="Z170" s="10"/>
      <c r="AA170" s="10"/>
      <c r="AB170" s="10"/>
      <c r="AC170" s="10"/>
      <c r="AD170" s="10"/>
      <c r="AE170" s="10"/>
      <c r="AF170" s="10"/>
      <c r="AG170" s="10"/>
      <c r="AH170" s="10"/>
      <c r="AI170" s="10"/>
      <c r="AJ170" s="10"/>
      <c r="AK170" s="10"/>
      <c r="AL170" s="10"/>
      <c r="AM170" s="10"/>
      <c r="AN170" s="10"/>
      <c r="AO170" s="10"/>
      <c r="AP170" s="10"/>
      <c r="AQ170" s="10"/>
      <c r="AR170" s="10"/>
      <c r="AS170" s="10"/>
    </row>
    <row r="171" spans="1:45" ht="47" x14ac:dyDescent="0.35">
      <c r="A171" s="97" t="s">
        <v>674</v>
      </c>
      <c r="B171" s="8" t="s">
        <v>690</v>
      </c>
      <c r="C171" s="99" t="s">
        <v>691</v>
      </c>
      <c r="D171" s="8"/>
      <c r="E171" s="5" t="s">
        <v>692</v>
      </c>
      <c r="F171" s="8"/>
      <c r="G171" s="8" t="s">
        <v>28</v>
      </c>
      <c r="H171" s="8" t="s">
        <v>29</v>
      </c>
      <c r="I171" s="8"/>
      <c r="J171" s="5"/>
      <c r="K171" s="6"/>
      <c r="L171" s="5"/>
      <c r="M171" s="5"/>
      <c r="N171" s="5"/>
      <c r="O171" s="5"/>
      <c r="P171" s="5"/>
      <c r="Q171" s="5"/>
      <c r="R171" s="5"/>
      <c r="S171" s="5"/>
      <c r="T171" s="5"/>
      <c r="U171" s="5"/>
      <c r="V171" s="5"/>
      <c r="W171" s="100" t="s">
        <v>161</v>
      </c>
      <c r="X171" s="10">
        <f>IF(Table1[[#This Row],[Jos kehitteillä, mille vuodelle palvelu sijoitetaan tiekartalla (aikavälillä 2019-2023)?]]="",2019,Table1[[#This Row],[Jos kehitteillä, mille vuodelle palvelu sijoitetaan tiekartalla (aikavälillä 2019-2023)?]])</f>
        <v>2019</v>
      </c>
      <c r="Y171" s="10"/>
      <c r="Z171" s="10"/>
      <c r="AA171" s="10"/>
      <c r="AB171" s="10"/>
      <c r="AC171" s="10"/>
      <c r="AD171" s="10"/>
      <c r="AE171" s="10"/>
      <c r="AF171" s="10"/>
      <c r="AG171" s="10"/>
      <c r="AH171" s="10"/>
      <c r="AI171" s="10"/>
      <c r="AJ171" s="10"/>
      <c r="AK171" s="10"/>
      <c r="AL171" s="10"/>
      <c r="AM171" s="10"/>
      <c r="AN171" s="10"/>
      <c r="AO171" s="10"/>
      <c r="AP171" s="10"/>
      <c r="AQ171" s="10"/>
      <c r="AR171" s="10"/>
      <c r="AS171" s="10"/>
    </row>
    <row r="172" spans="1:45" ht="58.5" x14ac:dyDescent="0.35">
      <c r="A172" s="97" t="s">
        <v>674</v>
      </c>
      <c r="B172" s="8" t="s">
        <v>693</v>
      </c>
      <c r="C172" s="99" t="s">
        <v>694</v>
      </c>
      <c r="D172" s="8"/>
      <c r="E172" s="5" t="s">
        <v>695</v>
      </c>
      <c r="F172" s="8"/>
      <c r="G172" s="8" t="s">
        <v>28</v>
      </c>
      <c r="H172" s="8" t="s">
        <v>29</v>
      </c>
      <c r="I172" s="8"/>
      <c r="J172" s="5"/>
      <c r="K172" s="6"/>
      <c r="L172" s="5"/>
      <c r="M172" s="5"/>
      <c r="N172" s="5"/>
      <c r="O172" s="5"/>
      <c r="P172" s="5"/>
      <c r="Q172" s="5"/>
      <c r="R172" s="5"/>
      <c r="S172" s="5"/>
      <c r="T172" s="5"/>
      <c r="U172" s="5"/>
      <c r="V172" s="5"/>
      <c r="W172" s="100" t="s">
        <v>161</v>
      </c>
      <c r="X172" s="10">
        <f>IF(Table1[[#This Row],[Jos kehitteillä, mille vuodelle palvelu sijoitetaan tiekartalla (aikavälillä 2019-2023)?]]="",2019,Table1[[#This Row],[Jos kehitteillä, mille vuodelle palvelu sijoitetaan tiekartalla (aikavälillä 2019-2023)?]])</f>
        <v>2019</v>
      </c>
      <c r="Y172" s="10"/>
      <c r="Z172" s="10"/>
      <c r="AA172" s="10"/>
      <c r="AB172" s="10"/>
      <c r="AC172" s="10"/>
      <c r="AD172" s="10"/>
      <c r="AE172" s="10"/>
      <c r="AF172" s="10"/>
      <c r="AG172" s="10"/>
      <c r="AH172" s="10"/>
      <c r="AI172" s="10"/>
      <c r="AJ172" s="10"/>
      <c r="AK172" s="10"/>
      <c r="AL172" s="10"/>
      <c r="AM172" s="10"/>
      <c r="AN172" s="10"/>
      <c r="AO172" s="10"/>
      <c r="AP172" s="10"/>
      <c r="AQ172" s="10"/>
      <c r="AR172" s="10"/>
      <c r="AS172" s="10"/>
    </row>
    <row r="173" spans="1:45" ht="47" x14ac:dyDescent="0.35">
      <c r="A173" s="4" t="s">
        <v>696</v>
      </c>
      <c r="B173" s="5" t="s">
        <v>697</v>
      </c>
      <c r="C173" s="5" t="s">
        <v>698</v>
      </c>
      <c r="D173" s="5" t="s">
        <v>26</v>
      </c>
      <c r="E173" s="5" t="s">
        <v>699</v>
      </c>
      <c r="F173" s="5"/>
      <c r="G173" s="5" t="s">
        <v>40</v>
      </c>
      <c r="H173" s="5" t="s">
        <v>29</v>
      </c>
      <c r="I173" s="5"/>
      <c r="J173" s="5" t="s">
        <v>195</v>
      </c>
      <c r="K173" s="6" t="s">
        <v>700</v>
      </c>
      <c r="L173" s="5">
        <v>30000</v>
      </c>
      <c r="M173" s="5">
        <v>13000</v>
      </c>
      <c r="N173" s="5"/>
      <c r="O173" s="5">
        <v>13500</v>
      </c>
      <c r="P173" s="5">
        <v>250</v>
      </c>
      <c r="Q173" s="5">
        <v>3000</v>
      </c>
      <c r="R173" s="5" t="s">
        <v>701</v>
      </c>
      <c r="S173" s="5" t="s">
        <v>43</v>
      </c>
      <c r="T173" s="5" t="s">
        <v>26</v>
      </c>
      <c r="U173" s="5"/>
      <c r="V173" s="5"/>
      <c r="W173" s="18" t="s">
        <v>112</v>
      </c>
      <c r="X173" s="10">
        <f>IF(Table1[[#This Row],[Jos kehitteillä, mille vuodelle palvelu sijoitetaan tiekartalla (aikavälillä 2019-2023)?]]="",2019,Table1[[#This Row],[Jos kehitteillä, mille vuodelle palvelu sijoitetaan tiekartalla (aikavälillä 2019-2023)?]])</f>
        <v>2019</v>
      </c>
      <c r="Y173" s="10"/>
      <c r="Z173" s="10"/>
      <c r="AA173" s="10"/>
      <c r="AB173" s="10"/>
      <c r="AC173" s="10" t="s">
        <v>26</v>
      </c>
      <c r="AD173" s="10"/>
      <c r="AE173" s="10"/>
      <c r="AF173" s="10" t="s">
        <v>26</v>
      </c>
      <c r="AG173" s="10"/>
      <c r="AH173" s="10"/>
      <c r="AI173" s="10"/>
      <c r="AJ173" s="10"/>
      <c r="AK173" s="10"/>
      <c r="AL173" s="10"/>
      <c r="AM173" s="10"/>
      <c r="AN173" s="10"/>
      <c r="AO173" s="10"/>
      <c r="AP173" s="10"/>
      <c r="AQ173" s="10"/>
      <c r="AR173" s="10"/>
      <c r="AS173" s="10"/>
    </row>
    <row r="174" spans="1:45" ht="23" x14ac:dyDescent="0.35">
      <c r="A174" s="75" t="s">
        <v>702</v>
      </c>
      <c r="B174" s="102" t="s">
        <v>703</v>
      </c>
      <c r="C174" s="103" t="s">
        <v>704</v>
      </c>
      <c r="D174" s="5" t="s">
        <v>26</v>
      </c>
      <c r="E174" s="5" t="s">
        <v>705</v>
      </c>
      <c r="F174" s="5"/>
      <c r="G174" s="68" t="s">
        <v>48</v>
      </c>
      <c r="H174" s="68" t="s">
        <v>29</v>
      </c>
      <c r="I174" s="68"/>
      <c r="J174" s="5" t="s">
        <v>30</v>
      </c>
      <c r="K174" s="104" t="s">
        <v>706</v>
      </c>
      <c r="L174" s="5">
        <v>1345</v>
      </c>
      <c r="M174" s="105">
        <v>1345</v>
      </c>
      <c r="N174" s="106">
        <v>0</v>
      </c>
      <c r="O174" s="68">
        <v>0</v>
      </c>
      <c r="P174" s="68">
        <v>0</v>
      </c>
      <c r="Q174" s="68"/>
      <c r="R174" s="68"/>
      <c r="S174" s="5" t="s">
        <v>33</v>
      </c>
      <c r="T174" s="68"/>
      <c r="U174" s="68"/>
      <c r="V174" s="68"/>
      <c r="W174" s="32" t="s">
        <v>35</v>
      </c>
      <c r="X174" s="10">
        <f>IF(Table1[[#This Row],[Jos kehitteillä, mille vuodelle palvelu sijoitetaan tiekartalla (aikavälillä 2019-2023)?]]="",2019,Table1[[#This Row],[Jos kehitteillä, mille vuodelle palvelu sijoitetaan tiekartalla (aikavälillä 2019-2023)?]])</f>
        <v>2019</v>
      </c>
      <c r="Y174" s="10"/>
      <c r="Z174" s="10"/>
      <c r="AA174" s="10"/>
      <c r="AB174" s="10"/>
      <c r="AC174" s="10"/>
      <c r="AD174" s="10"/>
      <c r="AE174" s="10"/>
      <c r="AF174" s="10"/>
      <c r="AG174" s="10"/>
      <c r="AH174" s="10"/>
      <c r="AI174" s="10"/>
      <c r="AJ174" s="10"/>
      <c r="AK174" s="10"/>
      <c r="AL174" s="10"/>
      <c r="AM174" s="10"/>
      <c r="AN174" s="10"/>
      <c r="AO174" s="10"/>
      <c r="AP174" s="10" t="s">
        <v>26</v>
      </c>
      <c r="AQ174" s="10"/>
      <c r="AR174" s="10"/>
      <c r="AS174" s="10" t="s">
        <v>26</v>
      </c>
    </row>
    <row r="175" spans="1:45" ht="23" x14ac:dyDescent="0.35">
      <c r="A175" s="75" t="s">
        <v>702</v>
      </c>
      <c r="B175" s="102" t="s">
        <v>707</v>
      </c>
      <c r="C175" s="103" t="s">
        <v>708</v>
      </c>
      <c r="D175" s="5" t="s">
        <v>26</v>
      </c>
      <c r="E175" s="5" t="s">
        <v>705</v>
      </c>
      <c r="F175" s="5"/>
      <c r="G175" s="68" t="s">
        <v>48</v>
      </c>
      <c r="H175" s="68" t="s">
        <v>29</v>
      </c>
      <c r="I175" s="68"/>
      <c r="J175" s="5" t="s">
        <v>30</v>
      </c>
      <c r="K175" s="104" t="s">
        <v>706</v>
      </c>
      <c r="L175" s="5">
        <v>181129</v>
      </c>
      <c r="M175" s="105">
        <v>181129</v>
      </c>
      <c r="N175" s="106">
        <v>0</v>
      </c>
      <c r="O175" s="68">
        <v>0</v>
      </c>
      <c r="P175" s="68">
        <v>0</v>
      </c>
      <c r="Q175" s="68"/>
      <c r="R175" s="68"/>
      <c r="S175" s="5" t="s">
        <v>33</v>
      </c>
      <c r="T175" s="5" t="s">
        <v>26</v>
      </c>
      <c r="U175" s="68"/>
      <c r="V175" s="68"/>
      <c r="W175" s="32" t="s">
        <v>35</v>
      </c>
      <c r="X175" s="10">
        <f>IF(Table1[[#This Row],[Jos kehitteillä, mille vuodelle palvelu sijoitetaan tiekartalla (aikavälillä 2019-2023)?]]="",2019,Table1[[#This Row],[Jos kehitteillä, mille vuodelle palvelu sijoitetaan tiekartalla (aikavälillä 2019-2023)?]])</f>
        <v>2019</v>
      </c>
      <c r="Y175" s="10"/>
      <c r="Z175" s="10"/>
      <c r="AA175" s="10"/>
      <c r="AB175" s="10"/>
      <c r="AC175" s="10"/>
      <c r="AD175" s="10"/>
      <c r="AE175" s="10"/>
      <c r="AF175" s="10"/>
      <c r="AG175" s="10"/>
      <c r="AH175" s="10"/>
      <c r="AI175" s="10"/>
      <c r="AJ175" s="10"/>
      <c r="AK175" s="10"/>
      <c r="AL175" s="10"/>
      <c r="AM175" s="10"/>
      <c r="AN175" s="10"/>
      <c r="AO175" s="10"/>
      <c r="AP175" s="10" t="s">
        <v>26</v>
      </c>
      <c r="AQ175" s="10"/>
      <c r="AR175" s="10"/>
      <c r="AS175" s="10" t="s">
        <v>26</v>
      </c>
    </row>
    <row r="176" spans="1:45" ht="23" x14ac:dyDescent="0.35">
      <c r="A176" s="75" t="s">
        <v>702</v>
      </c>
      <c r="B176" s="107" t="s">
        <v>709</v>
      </c>
      <c r="C176" s="103" t="s">
        <v>704</v>
      </c>
      <c r="D176" s="5" t="s">
        <v>26</v>
      </c>
      <c r="E176" s="5" t="s">
        <v>710</v>
      </c>
      <c r="F176" s="5" t="s">
        <v>711</v>
      </c>
      <c r="G176" s="68" t="s">
        <v>28</v>
      </c>
      <c r="H176" s="68" t="s">
        <v>29</v>
      </c>
      <c r="I176" s="68"/>
      <c r="J176" s="5" t="s">
        <v>30</v>
      </c>
      <c r="K176" s="104" t="s">
        <v>712</v>
      </c>
      <c r="L176" s="5">
        <v>29100</v>
      </c>
      <c r="M176" s="105">
        <v>29100</v>
      </c>
      <c r="N176" s="106">
        <v>0</v>
      </c>
      <c r="O176" s="68">
        <v>0</v>
      </c>
      <c r="P176" s="68">
        <v>0</v>
      </c>
      <c r="Q176" s="68"/>
      <c r="R176" s="68"/>
      <c r="S176" s="5" t="s">
        <v>33</v>
      </c>
      <c r="T176" s="68"/>
      <c r="U176" s="68"/>
      <c r="V176" s="68"/>
      <c r="W176" s="32" t="s">
        <v>35</v>
      </c>
      <c r="X176" s="10">
        <f>IF(Table1[[#This Row],[Jos kehitteillä, mille vuodelle palvelu sijoitetaan tiekartalla (aikavälillä 2019-2023)?]]="",2019,Table1[[#This Row],[Jos kehitteillä, mille vuodelle palvelu sijoitetaan tiekartalla (aikavälillä 2019-2023)?]])</f>
        <v>2019</v>
      </c>
      <c r="Y176" s="10"/>
      <c r="Z176" s="10"/>
      <c r="AA176" s="10"/>
      <c r="AB176" s="10"/>
      <c r="AC176" s="10" t="s">
        <v>26</v>
      </c>
      <c r="AD176" s="10"/>
      <c r="AE176" s="10" t="s">
        <v>26</v>
      </c>
      <c r="AF176" s="10" t="s">
        <v>26</v>
      </c>
      <c r="AG176" s="10"/>
      <c r="AH176" s="10"/>
      <c r="AI176" s="10"/>
      <c r="AJ176" s="10"/>
      <c r="AK176" s="10"/>
      <c r="AL176" s="10"/>
      <c r="AM176" s="10"/>
      <c r="AN176" s="10"/>
      <c r="AO176" s="10"/>
      <c r="AP176" s="10" t="s">
        <v>26</v>
      </c>
      <c r="AQ176" s="10"/>
      <c r="AR176" s="10"/>
      <c r="AS176" s="10" t="s">
        <v>26</v>
      </c>
    </row>
    <row r="177" spans="1:45" ht="23" x14ac:dyDescent="0.35">
      <c r="A177" s="75" t="s">
        <v>702</v>
      </c>
      <c r="B177" s="107" t="s">
        <v>713</v>
      </c>
      <c r="C177" s="103" t="s">
        <v>714</v>
      </c>
      <c r="D177" s="5" t="s">
        <v>26</v>
      </c>
      <c r="E177" s="5" t="s">
        <v>710</v>
      </c>
      <c r="F177" s="5" t="s">
        <v>715</v>
      </c>
      <c r="G177" s="68" t="s">
        <v>48</v>
      </c>
      <c r="H177" s="68" t="s">
        <v>29</v>
      </c>
      <c r="I177" s="68"/>
      <c r="J177" s="5" t="s">
        <v>30</v>
      </c>
      <c r="K177" s="104" t="s">
        <v>712</v>
      </c>
      <c r="L177" s="5">
        <v>103100</v>
      </c>
      <c r="M177" s="105">
        <v>103100</v>
      </c>
      <c r="N177" s="106">
        <v>0</v>
      </c>
      <c r="O177" s="68">
        <v>0</v>
      </c>
      <c r="P177" s="68">
        <v>0</v>
      </c>
      <c r="Q177" s="68"/>
      <c r="R177" s="68"/>
      <c r="S177" s="5" t="s">
        <v>33</v>
      </c>
      <c r="T177" s="5" t="s">
        <v>26</v>
      </c>
      <c r="U177" s="68"/>
      <c r="V177" s="68"/>
      <c r="W177" s="32" t="s">
        <v>35</v>
      </c>
      <c r="X177" s="10">
        <f>IF(Table1[[#This Row],[Jos kehitteillä, mille vuodelle palvelu sijoitetaan tiekartalla (aikavälillä 2019-2023)?]]="",2019,Table1[[#This Row],[Jos kehitteillä, mille vuodelle palvelu sijoitetaan tiekartalla (aikavälillä 2019-2023)?]])</f>
        <v>2019</v>
      </c>
      <c r="Y177" s="10"/>
      <c r="Z177" s="10"/>
      <c r="AA177" s="10"/>
      <c r="AB177" s="10"/>
      <c r="AC177" s="10"/>
      <c r="AD177" s="10"/>
      <c r="AE177" s="10"/>
      <c r="AF177" s="10"/>
      <c r="AG177" s="10"/>
      <c r="AH177" s="10"/>
      <c r="AI177" s="10"/>
      <c r="AJ177" s="10"/>
      <c r="AK177" s="10"/>
      <c r="AL177" s="10"/>
      <c r="AM177" s="10"/>
      <c r="AN177" s="10"/>
      <c r="AO177" s="10"/>
      <c r="AP177" s="10" t="s">
        <v>26</v>
      </c>
      <c r="AQ177" s="10"/>
      <c r="AR177" s="10"/>
      <c r="AS177" s="10" t="s">
        <v>26</v>
      </c>
    </row>
    <row r="178" spans="1:45" x14ac:dyDescent="0.35">
      <c r="A178" s="75" t="s">
        <v>702</v>
      </c>
      <c r="B178" s="107" t="s">
        <v>716</v>
      </c>
      <c r="C178" s="103" t="s">
        <v>704</v>
      </c>
      <c r="D178" s="5" t="s">
        <v>26</v>
      </c>
      <c r="E178" s="5" t="s">
        <v>717</v>
      </c>
      <c r="F178" s="5"/>
      <c r="G178" s="68" t="s">
        <v>28</v>
      </c>
      <c r="H178" s="68" t="s">
        <v>29</v>
      </c>
      <c r="I178" s="68"/>
      <c r="J178" s="5" t="s">
        <v>30</v>
      </c>
      <c r="K178" s="104" t="s">
        <v>718</v>
      </c>
      <c r="L178" s="5">
        <v>307684</v>
      </c>
      <c r="M178" s="105">
        <v>287406</v>
      </c>
      <c r="N178" s="106">
        <v>0</v>
      </c>
      <c r="O178" s="68">
        <v>0</v>
      </c>
      <c r="P178" s="68">
        <v>20278</v>
      </c>
      <c r="Q178" s="68"/>
      <c r="R178" s="68"/>
      <c r="S178" s="5" t="s">
        <v>33</v>
      </c>
      <c r="T178" s="68"/>
      <c r="U178" s="68"/>
      <c r="V178" s="68"/>
      <c r="W178" s="32" t="s">
        <v>35</v>
      </c>
      <c r="X178" s="10">
        <f>IF(Table1[[#This Row],[Jos kehitteillä, mille vuodelle palvelu sijoitetaan tiekartalla (aikavälillä 2019-2023)?]]="",2019,Table1[[#This Row],[Jos kehitteillä, mille vuodelle palvelu sijoitetaan tiekartalla (aikavälillä 2019-2023)?]])</f>
        <v>2019</v>
      </c>
      <c r="Y178" s="10"/>
      <c r="Z178" s="10"/>
      <c r="AA178" s="10"/>
      <c r="AB178" s="10"/>
      <c r="AC178" s="10" t="s">
        <v>26</v>
      </c>
      <c r="AD178" s="10"/>
      <c r="AE178" s="10" t="s">
        <v>26</v>
      </c>
      <c r="AF178" s="10" t="s">
        <v>26</v>
      </c>
      <c r="AG178" s="10"/>
      <c r="AH178" s="10"/>
      <c r="AI178" s="10"/>
      <c r="AJ178" s="10"/>
      <c r="AK178" s="10"/>
      <c r="AL178" s="10"/>
      <c r="AM178" s="10"/>
      <c r="AN178" s="10"/>
      <c r="AO178" s="10"/>
      <c r="AP178" s="10" t="s">
        <v>26</v>
      </c>
      <c r="AQ178" s="10"/>
      <c r="AR178" s="10"/>
      <c r="AS178" s="10" t="s">
        <v>26</v>
      </c>
    </row>
    <row r="179" spans="1:45" x14ac:dyDescent="0.35">
      <c r="A179" s="75" t="s">
        <v>702</v>
      </c>
      <c r="B179" s="107" t="s">
        <v>719</v>
      </c>
      <c r="C179" s="103" t="s">
        <v>714</v>
      </c>
      <c r="D179" s="5" t="s">
        <v>26</v>
      </c>
      <c r="E179" s="5" t="s">
        <v>720</v>
      </c>
      <c r="F179" s="5"/>
      <c r="G179" s="68" t="s">
        <v>48</v>
      </c>
      <c r="H179" s="68" t="s">
        <v>29</v>
      </c>
      <c r="I179" s="68"/>
      <c r="J179" s="5" t="s">
        <v>30</v>
      </c>
      <c r="K179" s="104" t="s">
        <v>718</v>
      </c>
      <c r="L179" s="5">
        <v>547694</v>
      </c>
      <c r="M179" s="105">
        <v>547694</v>
      </c>
      <c r="N179" s="106">
        <v>0</v>
      </c>
      <c r="O179" s="68">
        <v>0</v>
      </c>
      <c r="P179" s="68">
        <v>0</v>
      </c>
      <c r="Q179" s="68"/>
      <c r="R179" s="68"/>
      <c r="S179" s="5" t="s">
        <v>33</v>
      </c>
      <c r="T179" s="5" t="s">
        <v>26</v>
      </c>
      <c r="U179" s="68"/>
      <c r="V179" s="68"/>
      <c r="W179" s="32" t="s">
        <v>35</v>
      </c>
      <c r="X179" s="10">
        <f>IF(Table1[[#This Row],[Jos kehitteillä, mille vuodelle palvelu sijoitetaan tiekartalla (aikavälillä 2019-2023)?]]="",2019,Table1[[#This Row],[Jos kehitteillä, mille vuodelle palvelu sijoitetaan tiekartalla (aikavälillä 2019-2023)?]])</f>
        <v>2019</v>
      </c>
      <c r="Y179" s="10"/>
      <c r="Z179" s="10"/>
      <c r="AA179" s="10"/>
      <c r="AB179" s="10"/>
      <c r="AC179" s="10"/>
      <c r="AD179" s="10"/>
      <c r="AE179" s="10"/>
      <c r="AF179" s="10"/>
      <c r="AG179" s="10"/>
      <c r="AH179" s="10"/>
      <c r="AI179" s="10"/>
      <c r="AJ179" s="10"/>
      <c r="AK179" s="10"/>
      <c r="AL179" s="10"/>
      <c r="AM179" s="10"/>
      <c r="AN179" s="10"/>
      <c r="AO179" s="10"/>
      <c r="AP179" s="10" t="s">
        <v>26</v>
      </c>
      <c r="AQ179" s="10"/>
      <c r="AR179" s="10"/>
      <c r="AS179" s="10" t="s">
        <v>26</v>
      </c>
    </row>
    <row r="180" spans="1:45" x14ac:dyDescent="0.35">
      <c r="A180" s="75" t="s">
        <v>702</v>
      </c>
      <c r="B180" s="107" t="s">
        <v>721</v>
      </c>
      <c r="C180" s="5" t="s">
        <v>704</v>
      </c>
      <c r="D180" s="5" t="s">
        <v>26</v>
      </c>
      <c r="E180" s="5" t="s">
        <v>722</v>
      </c>
      <c r="F180" s="5"/>
      <c r="G180" s="68" t="s">
        <v>28</v>
      </c>
      <c r="H180" s="68" t="s">
        <v>29</v>
      </c>
      <c r="I180" s="68"/>
      <c r="J180" s="5" t="s">
        <v>30</v>
      </c>
      <c r="K180" s="104" t="s">
        <v>723</v>
      </c>
      <c r="L180" s="5">
        <v>169327</v>
      </c>
      <c r="M180" s="105">
        <v>169327</v>
      </c>
      <c r="N180" s="106">
        <v>0</v>
      </c>
      <c r="O180" s="68">
        <v>0</v>
      </c>
      <c r="P180" s="68">
        <v>0</v>
      </c>
      <c r="Q180" s="68"/>
      <c r="R180" s="68"/>
      <c r="S180" s="5" t="s">
        <v>33</v>
      </c>
      <c r="T180" s="68"/>
      <c r="U180" s="68"/>
      <c r="V180" s="68"/>
      <c r="W180" s="32" t="s">
        <v>35</v>
      </c>
      <c r="X180" s="10">
        <f>IF(Table1[[#This Row],[Jos kehitteillä, mille vuodelle palvelu sijoitetaan tiekartalla (aikavälillä 2019-2023)?]]="",2019,Table1[[#This Row],[Jos kehitteillä, mille vuodelle palvelu sijoitetaan tiekartalla (aikavälillä 2019-2023)?]])</f>
        <v>2019</v>
      </c>
      <c r="Y180" s="10"/>
      <c r="Z180" s="10"/>
      <c r="AA180" s="10"/>
      <c r="AB180" s="10"/>
      <c r="AC180" s="10" t="s">
        <v>26</v>
      </c>
      <c r="AD180" s="10"/>
      <c r="AE180" s="10" t="s">
        <v>26</v>
      </c>
      <c r="AF180" s="10" t="s">
        <v>26</v>
      </c>
      <c r="AG180" s="10"/>
      <c r="AH180" s="10"/>
      <c r="AI180" s="10"/>
      <c r="AJ180" s="10"/>
      <c r="AK180" s="10"/>
      <c r="AL180" s="10"/>
      <c r="AM180" s="10"/>
      <c r="AN180" s="10"/>
      <c r="AO180" s="10"/>
      <c r="AP180" s="10" t="s">
        <v>26</v>
      </c>
      <c r="AQ180" s="10"/>
      <c r="AR180" s="10"/>
      <c r="AS180" s="10" t="s">
        <v>26</v>
      </c>
    </row>
    <row r="181" spans="1:45" x14ac:dyDescent="0.35">
      <c r="A181" s="75" t="s">
        <v>702</v>
      </c>
      <c r="B181" s="107" t="s">
        <v>724</v>
      </c>
      <c r="C181" s="103" t="s">
        <v>714</v>
      </c>
      <c r="D181" s="5" t="s">
        <v>26</v>
      </c>
      <c r="E181" s="5" t="s">
        <v>725</v>
      </c>
      <c r="F181" s="5"/>
      <c r="G181" s="68" t="s">
        <v>48</v>
      </c>
      <c r="H181" s="68" t="s">
        <v>29</v>
      </c>
      <c r="I181" s="68"/>
      <c r="J181" s="5" t="s">
        <v>30</v>
      </c>
      <c r="K181" s="104" t="s">
        <v>723</v>
      </c>
      <c r="L181" s="5">
        <v>875618</v>
      </c>
      <c r="M181" s="105">
        <v>875618</v>
      </c>
      <c r="N181" s="106">
        <v>0</v>
      </c>
      <c r="O181" s="68">
        <v>0</v>
      </c>
      <c r="P181" s="68">
        <v>0</v>
      </c>
      <c r="Q181" s="68"/>
      <c r="R181" s="68"/>
      <c r="S181" s="5" t="s">
        <v>33</v>
      </c>
      <c r="T181" s="5" t="s">
        <v>26</v>
      </c>
      <c r="U181" s="68"/>
      <c r="V181" s="68"/>
      <c r="W181" s="32" t="s">
        <v>35</v>
      </c>
      <c r="X181" s="10">
        <f>IF(Table1[[#This Row],[Jos kehitteillä, mille vuodelle palvelu sijoitetaan tiekartalla (aikavälillä 2019-2023)?]]="",2019,Table1[[#This Row],[Jos kehitteillä, mille vuodelle palvelu sijoitetaan tiekartalla (aikavälillä 2019-2023)?]])</f>
        <v>2019</v>
      </c>
      <c r="Y181" s="10"/>
      <c r="Z181" s="10"/>
      <c r="AA181" s="10"/>
      <c r="AB181" s="10"/>
      <c r="AC181" s="10"/>
      <c r="AD181" s="10"/>
      <c r="AE181" s="10"/>
      <c r="AF181" s="10"/>
      <c r="AG181" s="10"/>
      <c r="AH181" s="10"/>
      <c r="AI181" s="10"/>
      <c r="AJ181" s="10"/>
      <c r="AK181" s="10"/>
      <c r="AL181" s="10"/>
      <c r="AM181" s="10"/>
      <c r="AN181" s="10"/>
      <c r="AO181" s="10"/>
      <c r="AP181" s="10" t="s">
        <v>26</v>
      </c>
      <c r="AQ181" s="10"/>
      <c r="AR181" s="10"/>
      <c r="AS181" s="10" t="s">
        <v>26</v>
      </c>
    </row>
    <row r="182" spans="1:45" x14ac:dyDescent="0.35">
      <c r="A182" s="75" t="s">
        <v>702</v>
      </c>
      <c r="B182" s="107" t="s">
        <v>726</v>
      </c>
      <c r="C182" s="103" t="s">
        <v>704</v>
      </c>
      <c r="D182" s="5" t="s">
        <v>26</v>
      </c>
      <c r="E182" s="5" t="s">
        <v>710</v>
      </c>
      <c r="F182" s="5" t="s">
        <v>727</v>
      </c>
      <c r="G182" s="68" t="s">
        <v>48</v>
      </c>
      <c r="H182" s="68" t="s">
        <v>29</v>
      </c>
      <c r="I182" s="68"/>
      <c r="J182" s="5" t="s">
        <v>30</v>
      </c>
      <c r="K182" s="104" t="s">
        <v>728</v>
      </c>
      <c r="L182" s="5">
        <v>184869</v>
      </c>
      <c r="M182" s="68">
        <v>184869</v>
      </c>
      <c r="N182" s="106">
        <v>0</v>
      </c>
      <c r="O182" s="68">
        <v>0</v>
      </c>
      <c r="P182" s="68">
        <v>0</v>
      </c>
      <c r="Q182" s="68"/>
      <c r="R182" s="68"/>
      <c r="S182" s="5" t="s">
        <v>33</v>
      </c>
      <c r="T182" s="68"/>
      <c r="U182" s="68"/>
      <c r="V182" s="68"/>
      <c r="W182" s="32" t="s">
        <v>35</v>
      </c>
      <c r="X182" s="10">
        <f>IF(Table1[[#This Row],[Jos kehitteillä, mille vuodelle palvelu sijoitetaan tiekartalla (aikavälillä 2019-2023)?]]="",2019,Table1[[#This Row],[Jos kehitteillä, mille vuodelle palvelu sijoitetaan tiekartalla (aikavälillä 2019-2023)?]])</f>
        <v>2019</v>
      </c>
      <c r="Y182" s="10"/>
      <c r="Z182" s="10"/>
      <c r="AA182" s="10"/>
      <c r="AB182" s="10"/>
      <c r="AC182" s="10"/>
      <c r="AD182" s="10"/>
      <c r="AE182" s="10"/>
      <c r="AF182" s="10"/>
      <c r="AG182" s="10"/>
      <c r="AH182" s="10"/>
      <c r="AI182" s="10"/>
      <c r="AJ182" s="10"/>
      <c r="AK182" s="10"/>
      <c r="AL182" s="10"/>
      <c r="AM182" s="10"/>
      <c r="AN182" s="10"/>
      <c r="AO182" s="10"/>
      <c r="AP182" s="10" t="s">
        <v>26</v>
      </c>
      <c r="AQ182" s="10"/>
      <c r="AR182" s="10"/>
      <c r="AS182" s="10" t="s">
        <v>26</v>
      </c>
    </row>
    <row r="183" spans="1:45" x14ac:dyDescent="0.35">
      <c r="A183" s="75" t="s">
        <v>702</v>
      </c>
      <c r="B183" s="107" t="s">
        <v>729</v>
      </c>
      <c r="C183" s="103" t="s">
        <v>714</v>
      </c>
      <c r="D183" s="5" t="s">
        <v>26</v>
      </c>
      <c r="E183" s="5" t="s">
        <v>710</v>
      </c>
      <c r="F183" s="5" t="s">
        <v>730</v>
      </c>
      <c r="G183" s="68" t="s">
        <v>48</v>
      </c>
      <c r="H183" s="68" t="s">
        <v>29</v>
      </c>
      <c r="I183" s="68"/>
      <c r="J183" s="5" t="s">
        <v>30</v>
      </c>
      <c r="K183" s="104" t="s">
        <v>728</v>
      </c>
      <c r="L183" s="5">
        <v>1698848</v>
      </c>
      <c r="M183" s="105">
        <v>1698848</v>
      </c>
      <c r="N183" s="106">
        <v>0</v>
      </c>
      <c r="O183" s="68">
        <v>0</v>
      </c>
      <c r="P183" s="68">
        <v>0</v>
      </c>
      <c r="Q183" s="68"/>
      <c r="R183" s="68"/>
      <c r="S183" s="5" t="s">
        <v>33</v>
      </c>
      <c r="T183" s="5" t="s">
        <v>26</v>
      </c>
      <c r="U183" s="68"/>
      <c r="V183" s="68"/>
      <c r="W183" s="32" t="s">
        <v>35</v>
      </c>
      <c r="X183" s="10">
        <f>IF(Table1[[#This Row],[Jos kehitteillä, mille vuodelle palvelu sijoitetaan tiekartalla (aikavälillä 2019-2023)?]]="",2019,Table1[[#This Row],[Jos kehitteillä, mille vuodelle palvelu sijoitetaan tiekartalla (aikavälillä 2019-2023)?]])</f>
        <v>2019</v>
      </c>
      <c r="Y183" s="10"/>
      <c r="Z183" s="10"/>
      <c r="AA183" s="10"/>
      <c r="AB183" s="10"/>
      <c r="AC183" s="10"/>
      <c r="AD183" s="10"/>
      <c r="AE183" s="10"/>
      <c r="AF183" s="10"/>
      <c r="AG183" s="10"/>
      <c r="AH183" s="10"/>
      <c r="AI183" s="10"/>
      <c r="AJ183" s="10"/>
      <c r="AK183" s="10"/>
      <c r="AL183" s="10"/>
      <c r="AM183" s="10"/>
      <c r="AN183" s="10"/>
      <c r="AO183" s="10"/>
      <c r="AP183" s="10" t="s">
        <v>26</v>
      </c>
      <c r="AQ183" s="10"/>
      <c r="AR183" s="10"/>
      <c r="AS183" s="10" t="s">
        <v>26</v>
      </c>
    </row>
    <row r="184" spans="1:45" ht="23" x14ac:dyDescent="0.35">
      <c r="A184" s="75" t="s">
        <v>702</v>
      </c>
      <c r="B184" s="68" t="s">
        <v>731</v>
      </c>
      <c r="C184" s="103" t="s">
        <v>732</v>
      </c>
      <c r="D184" s="68" t="s">
        <v>26</v>
      </c>
      <c r="E184" s="68" t="s">
        <v>710</v>
      </c>
      <c r="F184" s="108" t="s">
        <v>733</v>
      </c>
      <c r="G184" s="68" t="s">
        <v>48</v>
      </c>
      <c r="H184" s="68" t="s">
        <v>68</v>
      </c>
      <c r="I184" s="40">
        <v>2019</v>
      </c>
      <c r="J184" s="40" t="s">
        <v>69</v>
      </c>
      <c r="K184" s="104" t="s">
        <v>734</v>
      </c>
      <c r="L184" s="5">
        <v>1500</v>
      </c>
      <c r="M184" s="68">
        <v>0</v>
      </c>
      <c r="N184" s="106">
        <v>1500</v>
      </c>
      <c r="O184" s="68">
        <v>0</v>
      </c>
      <c r="P184" s="68">
        <v>0</v>
      </c>
      <c r="Q184" s="68">
        <v>0</v>
      </c>
      <c r="R184" s="68"/>
      <c r="S184" s="5" t="s">
        <v>33</v>
      </c>
      <c r="T184" s="68" t="s">
        <v>34</v>
      </c>
      <c r="U184" s="109" t="s">
        <v>34</v>
      </c>
      <c r="V184" s="68"/>
      <c r="W184" s="32" t="s">
        <v>35</v>
      </c>
      <c r="X184" s="10">
        <f>IF(Table1[[#This Row],[Jos kehitteillä, mille vuodelle palvelu sijoitetaan tiekartalla (aikavälillä 2019-2023)?]]="",2019,Table1[[#This Row],[Jos kehitteillä, mille vuodelle palvelu sijoitetaan tiekartalla (aikavälillä 2019-2023)?]])</f>
        <v>2019</v>
      </c>
      <c r="Y184" s="10"/>
      <c r="Z184" s="10"/>
      <c r="AA184" s="10"/>
      <c r="AB184" s="10"/>
      <c r="AC184" s="10"/>
      <c r="AD184" s="10"/>
      <c r="AE184" s="10"/>
      <c r="AF184" s="10"/>
      <c r="AG184" s="10"/>
      <c r="AH184" s="10"/>
      <c r="AI184" s="10"/>
      <c r="AJ184" s="10"/>
      <c r="AK184" s="10"/>
      <c r="AL184" s="10"/>
      <c r="AM184" s="10"/>
      <c r="AN184" s="10"/>
      <c r="AO184" s="10"/>
      <c r="AP184" s="10" t="s">
        <v>26</v>
      </c>
      <c r="AQ184" s="10"/>
      <c r="AR184" s="10"/>
      <c r="AS184" s="10" t="s">
        <v>26</v>
      </c>
    </row>
    <row r="185" spans="1:45" x14ac:dyDescent="0.35">
      <c r="A185" s="75" t="s">
        <v>702</v>
      </c>
      <c r="B185" s="68" t="s">
        <v>735</v>
      </c>
      <c r="C185" s="103" t="s">
        <v>732</v>
      </c>
      <c r="D185" s="68" t="s">
        <v>26</v>
      </c>
      <c r="E185" s="5" t="s">
        <v>710</v>
      </c>
      <c r="F185" s="108" t="s">
        <v>736</v>
      </c>
      <c r="G185" s="68" t="s">
        <v>40</v>
      </c>
      <c r="H185" s="68" t="s">
        <v>68</v>
      </c>
      <c r="I185" s="40">
        <v>2019</v>
      </c>
      <c r="J185" s="40" t="s">
        <v>69</v>
      </c>
      <c r="K185" s="104" t="s">
        <v>718</v>
      </c>
      <c r="L185" s="68"/>
      <c r="M185" s="68"/>
      <c r="N185" s="68"/>
      <c r="O185" s="68">
        <v>0</v>
      </c>
      <c r="P185" s="68"/>
      <c r="Q185" s="68"/>
      <c r="R185" s="68"/>
      <c r="S185" s="5"/>
      <c r="T185" s="68"/>
      <c r="U185" s="68"/>
      <c r="V185" s="68"/>
      <c r="W185" s="32" t="s">
        <v>35</v>
      </c>
      <c r="X185" s="10">
        <f>IF(Table1[[#This Row],[Jos kehitteillä, mille vuodelle palvelu sijoitetaan tiekartalla (aikavälillä 2019-2023)?]]="",2019,Table1[[#This Row],[Jos kehitteillä, mille vuodelle palvelu sijoitetaan tiekartalla (aikavälillä 2019-2023)?]])</f>
        <v>2019</v>
      </c>
      <c r="Y185" s="10"/>
      <c r="Z185" s="10"/>
      <c r="AA185" s="10"/>
      <c r="AB185" s="10"/>
      <c r="AC185" s="10" t="s">
        <v>26</v>
      </c>
      <c r="AD185" s="10"/>
      <c r="AE185" s="10" t="s">
        <v>26</v>
      </c>
      <c r="AF185" s="10" t="s">
        <v>26</v>
      </c>
      <c r="AG185" s="10"/>
      <c r="AH185" s="10"/>
      <c r="AI185" s="10"/>
      <c r="AJ185" s="10"/>
      <c r="AK185" s="10"/>
      <c r="AL185" s="10"/>
      <c r="AM185" s="10"/>
      <c r="AN185" s="10"/>
      <c r="AO185" s="10"/>
      <c r="AP185" s="10"/>
      <c r="AQ185" s="10"/>
      <c r="AR185" s="10"/>
      <c r="AS185" s="10"/>
    </row>
    <row r="186" spans="1:45" ht="34.5" x14ac:dyDescent="0.35">
      <c r="A186" s="75" t="s">
        <v>702</v>
      </c>
      <c r="B186" s="68" t="s">
        <v>737</v>
      </c>
      <c r="C186" s="110" t="s">
        <v>704</v>
      </c>
      <c r="D186" s="68" t="s">
        <v>26</v>
      </c>
      <c r="E186" s="5" t="s">
        <v>710</v>
      </c>
      <c r="F186" s="111" t="s">
        <v>738</v>
      </c>
      <c r="G186" s="68" t="s">
        <v>28</v>
      </c>
      <c r="H186" s="68" t="s">
        <v>29</v>
      </c>
      <c r="I186" s="68"/>
      <c r="J186" s="5" t="s">
        <v>30</v>
      </c>
      <c r="K186" s="104" t="s">
        <v>739</v>
      </c>
      <c r="L186" s="68"/>
      <c r="M186" s="68"/>
      <c r="N186" s="68"/>
      <c r="O186" s="68">
        <v>0</v>
      </c>
      <c r="P186" s="68"/>
      <c r="Q186" s="68"/>
      <c r="R186" s="68"/>
      <c r="S186" s="5"/>
      <c r="T186" s="68"/>
      <c r="U186" s="68" t="s">
        <v>26</v>
      </c>
      <c r="V186" s="5">
        <v>2019</v>
      </c>
      <c r="W186" s="32" t="s">
        <v>35</v>
      </c>
      <c r="X186" s="10">
        <f>IF(Table1[[#This Row],[Jos kehitteillä, mille vuodelle palvelu sijoitetaan tiekartalla (aikavälillä 2019-2023)?]]="",2019,Table1[[#This Row],[Jos kehitteillä, mille vuodelle palvelu sijoitetaan tiekartalla (aikavälillä 2019-2023)?]])</f>
        <v>2019</v>
      </c>
      <c r="Y186" s="10"/>
      <c r="Z186" s="10"/>
      <c r="AA186" s="10"/>
      <c r="AB186" s="10"/>
      <c r="AC186" s="10"/>
      <c r="AD186" s="10"/>
      <c r="AE186" s="10" t="s">
        <v>26</v>
      </c>
      <c r="AF186" s="10"/>
      <c r="AG186" s="10"/>
      <c r="AH186" s="10"/>
      <c r="AI186" s="10"/>
      <c r="AJ186" s="10"/>
      <c r="AK186" s="10"/>
      <c r="AL186" s="10"/>
      <c r="AM186" s="10"/>
      <c r="AN186" s="10"/>
      <c r="AO186" s="10"/>
      <c r="AP186" s="10" t="s">
        <v>26</v>
      </c>
      <c r="AQ186" s="10"/>
      <c r="AR186" s="10"/>
      <c r="AS186" s="10" t="s">
        <v>26</v>
      </c>
    </row>
    <row r="187" spans="1:45" ht="23" x14ac:dyDescent="0.35">
      <c r="A187" s="75" t="s">
        <v>702</v>
      </c>
      <c r="B187" s="68" t="s">
        <v>740</v>
      </c>
      <c r="C187" s="5" t="s">
        <v>732</v>
      </c>
      <c r="D187" s="68" t="s">
        <v>26</v>
      </c>
      <c r="E187" s="5" t="s">
        <v>710</v>
      </c>
      <c r="F187" s="108" t="s">
        <v>741</v>
      </c>
      <c r="G187" s="68" t="s">
        <v>48</v>
      </c>
      <c r="H187" s="68" t="s">
        <v>68</v>
      </c>
      <c r="I187" s="40">
        <v>2019</v>
      </c>
      <c r="J187" s="40" t="s">
        <v>69</v>
      </c>
      <c r="K187" s="104" t="s">
        <v>742</v>
      </c>
      <c r="L187" s="68"/>
      <c r="M187" s="68"/>
      <c r="N187" s="68"/>
      <c r="O187" s="68">
        <v>0</v>
      </c>
      <c r="P187" s="68"/>
      <c r="Q187" s="68"/>
      <c r="R187" s="68"/>
      <c r="S187" s="5"/>
      <c r="T187" s="68" t="s">
        <v>34</v>
      </c>
      <c r="U187" s="68"/>
      <c r="V187" s="68"/>
      <c r="W187" s="32" t="s">
        <v>35</v>
      </c>
      <c r="X187" s="10">
        <f>IF(Table1[[#This Row],[Jos kehitteillä, mille vuodelle palvelu sijoitetaan tiekartalla (aikavälillä 2019-2023)?]]="",2019,Table1[[#This Row],[Jos kehitteillä, mille vuodelle palvelu sijoitetaan tiekartalla (aikavälillä 2019-2023)?]])</f>
        <v>2019</v>
      </c>
      <c r="Y187" s="10"/>
      <c r="Z187" s="10"/>
      <c r="AA187" s="10"/>
      <c r="AB187" s="10"/>
      <c r="AC187" s="10"/>
      <c r="AD187" s="10"/>
      <c r="AE187" s="10"/>
      <c r="AF187" s="10"/>
      <c r="AG187" s="10"/>
      <c r="AH187" s="10"/>
      <c r="AI187" s="10"/>
      <c r="AJ187" s="10"/>
      <c r="AK187" s="10"/>
      <c r="AL187" s="10"/>
      <c r="AM187" s="10"/>
      <c r="AN187" s="10"/>
      <c r="AO187" s="10"/>
      <c r="AP187" s="10" t="s">
        <v>26</v>
      </c>
      <c r="AQ187" s="10"/>
      <c r="AR187" s="10"/>
      <c r="AS187" s="10" t="s">
        <v>26</v>
      </c>
    </row>
    <row r="188" spans="1:45" ht="46" x14ac:dyDescent="0.35">
      <c r="A188" s="23" t="s">
        <v>743</v>
      </c>
      <c r="B188" s="8" t="s">
        <v>744</v>
      </c>
      <c r="C188" s="5" t="s">
        <v>745</v>
      </c>
      <c r="D188" s="8" t="s">
        <v>26</v>
      </c>
      <c r="E188" s="8"/>
      <c r="F188" s="24" t="s">
        <v>746</v>
      </c>
      <c r="G188" s="16" t="s">
        <v>48</v>
      </c>
      <c r="H188" s="16" t="s">
        <v>29</v>
      </c>
      <c r="I188" s="16"/>
      <c r="J188" s="5" t="s">
        <v>30</v>
      </c>
      <c r="K188" s="112" t="s">
        <v>747</v>
      </c>
      <c r="L188" s="16">
        <v>15000</v>
      </c>
      <c r="M188" s="16">
        <v>15000</v>
      </c>
      <c r="N188" s="16">
        <v>0</v>
      </c>
      <c r="O188" s="16">
        <v>0</v>
      </c>
      <c r="P188" s="16">
        <v>0</v>
      </c>
      <c r="Q188" s="16">
        <v>0</v>
      </c>
      <c r="R188" s="16">
        <v>0</v>
      </c>
      <c r="S188" s="5"/>
      <c r="T188" s="8" t="s">
        <v>26</v>
      </c>
      <c r="U188" s="8"/>
      <c r="V188" s="8"/>
      <c r="W188" s="62" t="s">
        <v>71</v>
      </c>
      <c r="X188" s="10">
        <f>IF(Table1[[#This Row],[Jos kehitteillä, mille vuodelle palvelu sijoitetaan tiekartalla (aikavälillä 2019-2023)?]]="",2019,Table1[[#This Row],[Jos kehitteillä, mille vuodelle palvelu sijoitetaan tiekartalla (aikavälillä 2019-2023)?]])</f>
        <v>2019</v>
      </c>
      <c r="Y188" s="10"/>
      <c r="Z188" s="10"/>
      <c r="AA188" s="10"/>
      <c r="AB188" s="10"/>
      <c r="AC188" s="10"/>
      <c r="AD188" s="10"/>
      <c r="AE188" s="10"/>
      <c r="AF188" s="10"/>
      <c r="AG188" s="10"/>
      <c r="AH188" s="10"/>
      <c r="AI188" s="10"/>
      <c r="AJ188" s="10"/>
      <c r="AK188" s="10" t="s">
        <v>26</v>
      </c>
      <c r="AL188" s="10"/>
      <c r="AM188" s="10" t="s">
        <v>26</v>
      </c>
      <c r="AN188" s="10"/>
      <c r="AO188" s="10"/>
      <c r="AP188" s="10" t="s">
        <v>26</v>
      </c>
      <c r="AQ188" s="10"/>
      <c r="AR188" s="10"/>
      <c r="AS188" s="10"/>
    </row>
    <row r="189" spans="1:45" ht="46" x14ac:dyDescent="0.35">
      <c r="A189" s="23" t="s">
        <v>743</v>
      </c>
      <c r="B189" s="8" t="s">
        <v>748</v>
      </c>
      <c r="C189" s="112" t="s">
        <v>749</v>
      </c>
      <c r="D189" s="8" t="s">
        <v>26</v>
      </c>
      <c r="E189" s="22" t="s">
        <v>750</v>
      </c>
      <c r="F189" s="24" t="s">
        <v>751</v>
      </c>
      <c r="G189" s="16" t="s">
        <v>40</v>
      </c>
      <c r="H189" s="16" t="s">
        <v>29</v>
      </c>
      <c r="I189" s="16"/>
      <c r="J189" s="5" t="s">
        <v>30</v>
      </c>
      <c r="K189" s="112" t="s">
        <v>752</v>
      </c>
      <c r="L189" s="16">
        <v>1700</v>
      </c>
      <c r="M189" s="16">
        <v>1700</v>
      </c>
      <c r="N189" s="16">
        <v>0</v>
      </c>
      <c r="O189" s="16">
        <v>0</v>
      </c>
      <c r="P189" s="16">
        <v>0</v>
      </c>
      <c r="Q189" s="16">
        <v>0</v>
      </c>
      <c r="R189" s="8"/>
      <c r="S189" s="5"/>
      <c r="T189" s="8" t="s">
        <v>34</v>
      </c>
      <c r="U189" s="13" t="s">
        <v>34</v>
      </c>
      <c r="V189" s="8"/>
      <c r="W189" s="62" t="s">
        <v>71</v>
      </c>
      <c r="X189" s="10">
        <f>IF(Table1[[#This Row],[Jos kehitteillä, mille vuodelle palvelu sijoitetaan tiekartalla (aikavälillä 2019-2023)?]]="",2019,Table1[[#This Row],[Jos kehitteillä, mille vuodelle palvelu sijoitetaan tiekartalla (aikavälillä 2019-2023)?]])</f>
        <v>2019</v>
      </c>
      <c r="Y189" s="10"/>
      <c r="Z189" s="10"/>
      <c r="AA189" s="10"/>
      <c r="AB189" s="10"/>
      <c r="AC189" s="10" t="s">
        <v>26</v>
      </c>
      <c r="AD189" s="10"/>
      <c r="AE189" s="10" t="s">
        <v>26</v>
      </c>
      <c r="AF189" s="10"/>
      <c r="AG189" s="10"/>
      <c r="AH189" s="10"/>
      <c r="AI189" s="10"/>
      <c r="AJ189" s="10"/>
      <c r="AK189" s="10"/>
      <c r="AL189" s="10"/>
      <c r="AM189" s="10" t="s">
        <v>26</v>
      </c>
      <c r="AN189" s="10"/>
      <c r="AO189" s="10"/>
      <c r="AP189" s="10" t="s">
        <v>26</v>
      </c>
      <c r="AQ189" s="10"/>
      <c r="AR189" s="10"/>
      <c r="AS189" s="10"/>
    </row>
    <row r="190" spans="1:45" ht="46" x14ac:dyDescent="0.35">
      <c r="A190" s="23" t="s">
        <v>743</v>
      </c>
      <c r="B190" s="8" t="s">
        <v>753</v>
      </c>
      <c r="C190" s="16" t="s">
        <v>754</v>
      </c>
      <c r="D190" s="8" t="s">
        <v>26</v>
      </c>
      <c r="E190" s="112" t="s">
        <v>755</v>
      </c>
      <c r="F190" s="24" t="s">
        <v>756</v>
      </c>
      <c r="G190" s="112" t="s">
        <v>28</v>
      </c>
      <c r="H190" s="16" t="s">
        <v>29</v>
      </c>
      <c r="I190" s="8"/>
      <c r="J190" s="5" t="s">
        <v>30</v>
      </c>
      <c r="K190" s="112" t="s">
        <v>757</v>
      </c>
      <c r="L190" s="16">
        <v>5000</v>
      </c>
      <c r="M190" s="16">
        <v>4900</v>
      </c>
      <c r="N190" s="16">
        <v>90</v>
      </c>
      <c r="O190" s="16">
        <v>0</v>
      </c>
      <c r="P190" s="16">
        <v>0</v>
      </c>
      <c r="Q190" s="16">
        <v>10</v>
      </c>
      <c r="R190" s="16" t="s">
        <v>758</v>
      </c>
      <c r="S190" s="5"/>
      <c r="T190" s="8" t="s">
        <v>34</v>
      </c>
      <c r="U190" s="8" t="s">
        <v>26</v>
      </c>
      <c r="V190" s="8">
        <v>2020</v>
      </c>
      <c r="W190" s="62" t="s">
        <v>71</v>
      </c>
      <c r="X190" s="10">
        <f>IF(Table1[[#This Row],[Jos kehitteillä, mille vuodelle palvelu sijoitetaan tiekartalla (aikavälillä 2019-2023)?]]="",2019,Table1[[#This Row],[Jos kehitteillä, mille vuodelle palvelu sijoitetaan tiekartalla (aikavälillä 2019-2023)?]])</f>
        <v>2019</v>
      </c>
      <c r="Y190" s="10"/>
      <c r="Z190" s="10"/>
      <c r="AA190" s="10"/>
      <c r="AB190" s="10"/>
      <c r="AC190" s="10" t="s">
        <v>26</v>
      </c>
      <c r="AD190" s="10"/>
      <c r="AE190" s="10"/>
      <c r="AF190" s="10"/>
      <c r="AG190" s="10"/>
      <c r="AH190" s="10"/>
      <c r="AI190" s="10"/>
      <c r="AJ190" s="10"/>
      <c r="AK190" s="10" t="s">
        <v>26</v>
      </c>
      <c r="AL190" s="10"/>
      <c r="AM190" s="10" t="s">
        <v>26</v>
      </c>
      <c r="AN190" s="10"/>
      <c r="AO190" s="10"/>
      <c r="AP190" s="10" t="s">
        <v>26</v>
      </c>
      <c r="AQ190" s="10"/>
      <c r="AR190" s="10"/>
      <c r="AS190" s="10"/>
    </row>
    <row r="191" spans="1:45" ht="35.5" x14ac:dyDescent="0.35">
      <c r="A191" s="23" t="s">
        <v>743</v>
      </c>
      <c r="B191" s="8" t="s">
        <v>759</v>
      </c>
      <c r="C191" s="8"/>
      <c r="D191" s="8" t="s">
        <v>26</v>
      </c>
      <c r="E191" s="22" t="s">
        <v>760</v>
      </c>
      <c r="F191" s="24" t="s">
        <v>761</v>
      </c>
      <c r="G191" s="112" t="s">
        <v>48</v>
      </c>
      <c r="H191" s="16" t="s">
        <v>68</v>
      </c>
      <c r="I191" s="8">
        <v>2019</v>
      </c>
      <c r="J191" s="16" t="s">
        <v>69</v>
      </c>
      <c r="K191" s="112" t="s">
        <v>762</v>
      </c>
      <c r="L191" s="16">
        <v>400</v>
      </c>
      <c r="M191" s="16">
        <v>350</v>
      </c>
      <c r="N191" s="16">
        <v>50</v>
      </c>
      <c r="O191" s="16">
        <v>0</v>
      </c>
      <c r="P191" s="16">
        <v>0</v>
      </c>
      <c r="Q191" s="16">
        <v>0</v>
      </c>
      <c r="R191" s="16">
        <v>0</v>
      </c>
      <c r="S191" s="5"/>
      <c r="T191" s="8" t="s">
        <v>34</v>
      </c>
      <c r="U191" s="13" t="s">
        <v>34</v>
      </c>
      <c r="V191" s="8"/>
      <c r="W191" s="62" t="s">
        <v>71</v>
      </c>
      <c r="X191" s="10">
        <f>IF(Table1[[#This Row],[Jos kehitteillä, mille vuodelle palvelu sijoitetaan tiekartalla (aikavälillä 2019-2023)?]]="",2019,Table1[[#This Row],[Jos kehitteillä, mille vuodelle palvelu sijoitetaan tiekartalla (aikavälillä 2019-2023)?]])</f>
        <v>2019</v>
      </c>
      <c r="Y191" s="10"/>
      <c r="Z191" s="10"/>
      <c r="AA191" s="10"/>
      <c r="AB191" s="10"/>
      <c r="AC191" s="10"/>
      <c r="AD191" s="10"/>
      <c r="AE191" s="10"/>
      <c r="AF191" s="10"/>
      <c r="AG191" s="10"/>
      <c r="AH191" s="10"/>
      <c r="AI191" s="10"/>
      <c r="AJ191" s="10"/>
      <c r="AK191" s="10" t="s">
        <v>26</v>
      </c>
      <c r="AL191" s="10"/>
      <c r="AM191" s="10" t="s">
        <v>26</v>
      </c>
      <c r="AN191" s="10"/>
      <c r="AO191" s="10"/>
      <c r="AP191" s="10" t="s">
        <v>26</v>
      </c>
      <c r="AQ191" s="10"/>
      <c r="AR191" s="10"/>
      <c r="AS191" s="10"/>
    </row>
    <row r="192" spans="1:45" ht="34.5" x14ac:dyDescent="0.35">
      <c r="A192" s="23" t="s">
        <v>743</v>
      </c>
      <c r="B192" s="8" t="s">
        <v>763</v>
      </c>
      <c r="C192" s="8"/>
      <c r="D192" s="8" t="s">
        <v>26</v>
      </c>
      <c r="E192" s="8"/>
      <c r="F192" s="24" t="s">
        <v>764</v>
      </c>
      <c r="G192" s="8" t="s">
        <v>48</v>
      </c>
      <c r="H192" s="8" t="s">
        <v>68</v>
      </c>
      <c r="I192" s="8">
        <v>2020</v>
      </c>
      <c r="J192" s="16" t="s">
        <v>69</v>
      </c>
      <c r="K192" s="112" t="s">
        <v>765</v>
      </c>
      <c r="L192" s="8">
        <v>16000</v>
      </c>
      <c r="M192" s="8">
        <v>16000</v>
      </c>
      <c r="N192" s="8">
        <v>0</v>
      </c>
      <c r="O192" s="8">
        <v>0</v>
      </c>
      <c r="P192" s="8">
        <v>0</v>
      </c>
      <c r="Q192" s="8">
        <v>0</v>
      </c>
      <c r="R192" s="8"/>
      <c r="S192" s="5"/>
      <c r="T192" s="8" t="s">
        <v>34</v>
      </c>
      <c r="U192" s="8" t="s">
        <v>26</v>
      </c>
      <c r="V192" s="8">
        <v>2020</v>
      </c>
      <c r="W192" s="62" t="s">
        <v>71</v>
      </c>
      <c r="X192" s="10">
        <f>IF(Table1[[#This Row],[Jos kehitteillä, mille vuodelle palvelu sijoitetaan tiekartalla (aikavälillä 2019-2023)?]]="",2019,Table1[[#This Row],[Jos kehitteillä, mille vuodelle palvelu sijoitetaan tiekartalla (aikavälillä 2019-2023)?]])</f>
        <v>2020</v>
      </c>
      <c r="Y192" s="10"/>
      <c r="Z192" s="10"/>
      <c r="AA192" s="10"/>
      <c r="AB192" s="10"/>
      <c r="AC192" s="10"/>
      <c r="AD192" s="10"/>
      <c r="AE192" s="10"/>
      <c r="AF192" s="10"/>
      <c r="AG192" s="10"/>
      <c r="AH192" s="10"/>
      <c r="AI192" s="10"/>
      <c r="AJ192" s="10"/>
      <c r="AK192" s="10" t="s">
        <v>26</v>
      </c>
      <c r="AL192" s="10"/>
      <c r="AM192" s="10" t="s">
        <v>26</v>
      </c>
      <c r="AN192" s="10"/>
      <c r="AO192" s="10"/>
      <c r="AP192" s="10" t="s">
        <v>26</v>
      </c>
      <c r="AQ192" s="10"/>
      <c r="AR192" s="10"/>
      <c r="AS192" s="10"/>
    </row>
    <row r="193" spans="1:45" ht="34.5" x14ac:dyDescent="0.35">
      <c r="A193" s="23" t="s">
        <v>743</v>
      </c>
      <c r="B193" s="8" t="s">
        <v>766</v>
      </c>
      <c r="C193" s="8"/>
      <c r="D193" s="8" t="s">
        <v>26</v>
      </c>
      <c r="E193" s="8"/>
      <c r="F193" s="24" t="s">
        <v>767</v>
      </c>
      <c r="G193" s="16" t="s">
        <v>28</v>
      </c>
      <c r="H193" s="16" t="s">
        <v>68</v>
      </c>
      <c r="I193" s="8">
        <v>2019</v>
      </c>
      <c r="J193" s="16" t="s">
        <v>69</v>
      </c>
      <c r="K193" s="112" t="s">
        <v>768</v>
      </c>
      <c r="L193" s="8">
        <v>150</v>
      </c>
      <c r="M193" s="8">
        <v>150</v>
      </c>
      <c r="N193" s="8">
        <v>0</v>
      </c>
      <c r="O193" s="8">
        <v>0</v>
      </c>
      <c r="P193" s="8">
        <v>0</v>
      </c>
      <c r="Q193" s="8">
        <v>0</v>
      </c>
      <c r="R193" s="8"/>
      <c r="S193" s="5"/>
      <c r="T193" s="8" t="s">
        <v>26</v>
      </c>
      <c r="U193" s="8"/>
      <c r="V193" s="8"/>
      <c r="W193" s="62" t="s">
        <v>71</v>
      </c>
      <c r="X193" s="10">
        <f>IF(Table1[[#This Row],[Jos kehitteillä, mille vuodelle palvelu sijoitetaan tiekartalla (aikavälillä 2019-2023)?]]="",2019,Table1[[#This Row],[Jos kehitteillä, mille vuodelle palvelu sijoitetaan tiekartalla (aikavälillä 2019-2023)?]])</f>
        <v>2019</v>
      </c>
      <c r="Y193" s="10"/>
      <c r="Z193" s="10"/>
      <c r="AA193" s="10"/>
      <c r="AB193" s="10"/>
      <c r="AC193" s="10" t="s">
        <v>26</v>
      </c>
      <c r="AD193" s="10"/>
      <c r="AE193" s="10" t="s">
        <v>26</v>
      </c>
      <c r="AF193" s="10"/>
      <c r="AG193" s="10"/>
      <c r="AH193" s="10"/>
      <c r="AI193" s="10"/>
      <c r="AJ193" s="10"/>
      <c r="AK193" s="10"/>
      <c r="AL193" s="10"/>
      <c r="AM193" s="10"/>
      <c r="AN193" s="10"/>
      <c r="AO193" s="10"/>
      <c r="AP193" s="10" t="s">
        <v>26</v>
      </c>
      <c r="AQ193" s="10"/>
      <c r="AR193" s="10"/>
      <c r="AS193" s="10"/>
    </row>
    <row r="194" spans="1:45" x14ac:dyDescent="0.35">
      <c r="A194" s="23" t="s">
        <v>743</v>
      </c>
      <c r="B194" s="8" t="s">
        <v>769</v>
      </c>
      <c r="C194" s="8"/>
      <c r="D194" s="8" t="s">
        <v>26</v>
      </c>
      <c r="E194" s="8"/>
      <c r="F194" s="24" t="s">
        <v>770</v>
      </c>
      <c r="G194" s="83" t="s">
        <v>28</v>
      </c>
      <c r="H194" s="16" t="s">
        <v>68</v>
      </c>
      <c r="I194" s="8">
        <v>2019</v>
      </c>
      <c r="J194" s="16" t="s">
        <v>69</v>
      </c>
      <c r="K194" s="16" t="s">
        <v>771</v>
      </c>
      <c r="L194" s="8">
        <v>500</v>
      </c>
      <c r="M194" s="8">
        <v>500</v>
      </c>
      <c r="N194" s="8">
        <v>0</v>
      </c>
      <c r="O194" s="8">
        <v>0</v>
      </c>
      <c r="P194" s="8">
        <v>0</v>
      </c>
      <c r="Q194" s="8">
        <v>0</v>
      </c>
      <c r="R194" s="8"/>
      <c r="S194" s="5"/>
      <c r="T194" s="8" t="s">
        <v>34</v>
      </c>
      <c r="U194" s="8" t="s">
        <v>26</v>
      </c>
      <c r="V194" s="8">
        <v>2020</v>
      </c>
      <c r="W194" s="62" t="s">
        <v>71</v>
      </c>
      <c r="X194" s="10">
        <f>IF(Table1[[#This Row],[Jos kehitteillä, mille vuodelle palvelu sijoitetaan tiekartalla (aikavälillä 2019-2023)?]]="",2019,Table1[[#This Row],[Jos kehitteillä, mille vuodelle palvelu sijoitetaan tiekartalla (aikavälillä 2019-2023)?]])</f>
        <v>2019</v>
      </c>
      <c r="Y194" s="10"/>
      <c r="Z194" s="10"/>
      <c r="AA194" s="10"/>
      <c r="AB194" s="10"/>
      <c r="AC194" s="10"/>
      <c r="AD194" s="10"/>
      <c r="AE194" s="10"/>
      <c r="AF194" s="10"/>
      <c r="AG194" s="10"/>
      <c r="AH194" s="10"/>
      <c r="AI194" s="10"/>
      <c r="AJ194" s="10"/>
      <c r="AK194" s="10"/>
      <c r="AL194" s="10"/>
      <c r="AM194" s="10"/>
      <c r="AN194" s="10"/>
      <c r="AO194" s="10"/>
      <c r="AP194" s="10"/>
      <c r="AQ194" s="10"/>
      <c r="AR194" s="10"/>
      <c r="AS194" s="10"/>
    </row>
    <row r="195" spans="1:45" ht="23" x14ac:dyDescent="0.35">
      <c r="A195" s="23" t="s">
        <v>743</v>
      </c>
      <c r="B195" s="8" t="s">
        <v>772</v>
      </c>
      <c r="C195" s="8"/>
      <c r="D195" s="8" t="s">
        <v>26</v>
      </c>
      <c r="E195" s="8"/>
      <c r="F195" s="24" t="s">
        <v>773</v>
      </c>
      <c r="G195" s="112" t="s">
        <v>28</v>
      </c>
      <c r="H195" s="16" t="s">
        <v>68</v>
      </c>
      <c r="I195" s="5">
        <v>2021</v>
      </c>
      <c r="J195" s="16" t="s">
        <v>69</v>
      </c>
      <c r="K195" s="112" t="s">
        <v>774</v>
      </c>
      <c r="L195" s="8">
        <v>2500</v>
      </c>
      <c r="M195" s="8">
        <v>2500</v>
      </c>
      <c r="N195" s="8">
        <v>0</v>
      </c>
      <c r="O195" s="8">
        <v>0</v>
      </c>
      <c r="P195" s="8"/>
      <c r="Q195" s="8">
        <v>0</v>
      </c>
      <c r="R195" s="8"/>
      <c r="S195" s="5"/>
      <c r="T195" s="8" t="s">
        <v>34</v>
      </c>
      <c r="U195" s="8" t="s">
        <v>26</v>
      </c>
      <c r="V195" s="8">
        <v>2022</v>
      </c>
      <c r="W195" s="62" t="s">
        <v>71</v>
      </c>
      <c r="X195" s="10">
        <f>IF(Table1[[#This Row],[Jos kehitteillä, mille vuodelle palvelu sijoitetaan tiekartalla (aikavälillä 2019-2023)?]]="",2019,Table1[[#This Row],[Jos kehitteillä, mille vuodelle palvelu sijoitetaan tiekartalla (aikavälillä 2019-2023)?]])</f>
        <v>2021</v>
      </c>
      <c r="Y195" s="10"/>
      <c r="Z195" s="10"/>
      <c r="AA195" s="10"/>
      <c r="AB195" s="10"/>
      <c r="AC195" s="10" t="s">
        <v>26</v>
      </c>
      <c r="AD195" s="10"/>
      <c r="AE195" s="10" t="s">
        <v>26</v>
      </c>
      <c r="AF195" s="10"/>
      <c r="AG195" s="10"/>
      <c r="AH195" s="10"/>
      <c r="AI195" s="10"/>
      <c r="AJ195" s="10"/>
      <c r="AK195" s="10"/>
      <c r="AL195" s="10"/>
      <c r="AM195" s="10"/>
      <c r="AN195" s="10"/>
      <c r="AO195" s="10"/>
      <c r="AP195" s="10" t="s">
        <v>26</v>
      </c>
      <c r="AQ195" s="10"/>
      <c r="AR195" s="10"/>
      <c r="AS195" s="10"/>
    </row>
    <row r="196" spans="1:45" ht="24" x14ac:dyDescent="0.35">
      <c r="A196" s="23" t="s">
        <v>743</v>
      </c>
      <c r="B196" s="8" t="s">
        <v>775</v>
      </c>
      <c r="C196" s="8"/>
      <c r="D196" s="8" t="s">
        <v>26</v>
      </c>
      <c r="E196" s="8"/>
      <c r="F196" s="24" t="s">
        <v>776</v>
      </c>
      <c r="G196" s="22" t="s">
        <v>28</v>
      </c>
      <c r="H196" s="8" t="s">
        <v>68</v>
      </c>
      <c r="I196" s="8">
        <v>2022</v>
      </c>
      <c r="J196" s="16" t="s">
        <v>69</v>
      </c>
      <c r="K196" s="22" t="s">
        <v>777</v>
      </c>
      <c r="L196" s="113">
        <v>10000</v>
      </c>
      <c r="M196" s="113">
        <v>10000</v>
      </c>
      <c r="N196" s="8">
        <v>0</v>
      </c>
      <c r="O196" s="8">
        <v>0</v>
      </c>
      <c r="P196" s="8">
        <v>0</v>
      </c>
      <c r="Q196" s="8">
        <v>0</v>
      </c>
      <c r="R196" s="8"/>
      <c r="S196" s="5"/>
      <c r="T196" s="8" t="s">
        <v>34</v>
      </c>
      <c r="U196" s="8" t="s">
        <v>26</v>
      </c>
      <c r="V196" s="8">
        <v>2022</v>
      </c>
      <c r="W196" s="62" t="s">
        <v>71</v>
      </c>
      <c r="X196" s="10">
        <f>IF(Table1[[#This Row],[Jos kehitteillä, mille vuodelle palvelu sijoitetaan tiekartalla (aikavälillä 2019-2023)?]]="",2019,Table1[[#This Row],[Jos kehitteillä, mille vuodelle palvelu sijoitetaan tiekartalla (aikavälillä 2019-2023)?]])</f>
        <v>2022</v>
      </c>
      <c r="Y196" s="10"/>
      <c r="Z196" s="10"/>
      <c r="AA196" s="10"/>
      <c r="AB196" s="10"/>
      <c r="AC196" s="10" t="s">
        <v>26</v>
      </c>
      <c r="AD196" s="10"/>
      <c r="AE196" s="10"/>
      <c r="AF196" s="10"/>
      <c r="AG196" s="10"/>
      <c r="AH196" s="10"/>
      <c r="AI196" s="10"/>
      <c r="AJ196" s="10"/>
      <c r="AK196" s="10"/>
      <c r="AL196" s="10"/>
      <c r="AM196" s="10"/>
      <c r="AN196" s="10"/>
      <c r="AO196" s="10"/>
      <c r="AP196" s="10" t="s">
        <v>26</v>
      </c>
      <c r="AQ196" s="10"/>
      <c r="AR196" s="10"/>
      <c r="AS196" s="10"/>
    </row>
    <row r="197" spans="1:45" ht="116" x14ac:dyDescent="0.35">
      <c r="A197" s="4" t="s">
        <v>71</v>
      </c>
      <c r="B197" s="5" t="s">
        <v>778</v>
      </c>
      <c r="C197" s="5" t="s">
        <v>779</v>
      </c>
      <c r="D197" s="5" t="s">
        <v>26</v>
      </c>
      <c r="E197" s="5" t="s">
        <v>780</v>
      </c>
      <c r="F197" s="5"/>
      <c r="G197" s="5" t="s">
        <v>48</v>
      </c>
      <c r="H197" s="5" t="s">
        <v>29</v>
      </c>
      <c r="I197" s="5"/>
      <c r="J197" s="5" t="s">
        <v>30</v>
      </c>
      <c r="K197" s="6" t="s">
        <v>781</v>
      </c>
      <c r="L197" s="5" t="s">
        <v>782</v>
      </c>
      <c r="M197" s="5" t="s">
        <v>783</v>
      </c>
      <c r="N197" s="5"/>
      <c r="O197" s="5">
        <v>0</v>
      </c>
      <c r="P197" s="5">
        <v>0</v>
      </c>
      <c r="Q197" s="5">
        <v>0</v>
      </c>
      <c r="R197" s="5"/>
      <c r="S197" s="5" t="s">
        <v>33</v>
      </c>
      <c r="T197" s="5" t="s">
        <v>34</v>
      </c>
      <c r="U197" s="13" t="s">
        <v>34</v>
      </c>
      <c r="V197" s="5"/>
      <c r="W197" s="18" t="s">
        <v>71</v>
      </c>
      <c r="X197" s="10">
        <f>IF(Table1[[#This Row],[Jos kehitteillä, mille vuodelle palvelu sijoitetaan tiekartalla (aikavälillä 2019-2023)?]]="",2019,Table1[[#This Row],[Jos kehitteillä, mille vuodelle palvelu sijoitetaan tiekartalla (aikavälillä 2019-2023)?]])</f>
        <v>2019</v>
      </c>
      <c r="Y197" s="10"/>
      <c r="Z197" s="10"/>
      <c r="AA197" s="10"/>
      <c r="AB197" s="10"/>
      <c r="AC197" s="10"/>
      <c r="AD197" s="10"/>
      <c r="AE197" s="10"/>
      <c r="AF197" s="10"/>
      <c r="AG197" s="10"/>
      <c r="AH197" s="10"/>
      <c r="AI197" s="10"/>
      <c r="AJ197" s="10"/>
      <c r="AK197" s="10"/>
      <c r="AL197" s="10" t="s">
        <v>26</v>
      </c>
      <c r="AM197" s="10"/>
      <c r="AN197" s="10"/>
      <c r="AO197" s="10"/>
      <c r="AP197" s="10" t="s">
        <v>26</v>
      </c>
      <c r="AQ197" s="10"/>
      <c r="AR197" s="10"/>
      <c r="AS197" s="10"/>
    </row>
    <row r="198" spans="1:45" x14ac:dyDescent="0.35">
      <c r="A198" s="4" t="s">
        <v>784</v>
      </c>
      <c r="B198" s="5" t="s">
        <v>785</v>
      </c>
      <c r="C198" s="5" t="s">
        <v>786</v>
      </c>
      <c r="D198" s="5" t="s">
        <v>26</v>
      </c>
      <c r="E198" s="5" t="s">
        <v>787</v>
      </c>
      <c r="F198" s="5"/>
      <c r="G198" s="5" t="s">
        <v>48</v>
      </c>
      <c r="H198" s="5" t="s">
        <v>29</v>
      </c>
      <c r="I198" s="5"/>
      <c r="J198" s="5"/>
      <c r="K198" s="6"/>
      <c r="L198" s="5" t="s">
        <v>788</v>
      </c>
      <c r="M198" s="5"/>
      <c r="N198" s="5"/>
      <c r="O198" s="5"/>
      <c r="P198" s="5"/>
      <c r="Q198" s="5"/>
      <c r="R198" s="5"/>
      <c r="S198" s="5"/>
      <c r="T198" s="5"/>
      <c r="U198" s="5"/>
      <c r="V198" s="5"/>
      <c r="W198" s="18" t="s">
        <v>784</v>
      </c>
      <c r="X198" s="10">
        <f>IF(Table1[[#This Row],[Jos kehitteillä, mille vuodelle palvelu sijoitetaan tiekartalla (aikavälillä 2019-2023)?]]="",2019,Table1[[#This Row],[Jos kehitteillä, mille vuodelle palvelu sijoitetaan tiekartalla (aikavälillä 2019-2023)?]])</f>
        <v>2019</v>
      </c>
      <c r="Y198" s="10"/>
      <c r="Z198" s="10"/>
      <c r="AA198" s="10"/>
      <c r="AB198" s="10"/>
      <c r="AC198" s="10"/>
      <c r="AD198" s="10"/>
      <c r="AE198" s="10"/>
      <c r="AF198" s="10"/>
      <c r="AG198" s="10"/>
      <c r="AH198" s="10"/>
      <c r="AI198" s="10"/>
      <c r="AJ198" s="10"/>
      <c r="AK198" s="10"/>
      <c r="AL198" s="10"/>
      <c r="AM198" s="10"/>
      <c r="AN198" s="10"/>
      <c r="AO198" s="10"/>
      <c r="AP198" s="10"/>
      <c r="AQ198" s="10"/>
      <c r="AR198" s="10"/>
      <c r="AS198" s="10"/>
    </row>
    <row r="199" spans="1:45" ht="24" x14ac:dyDescent="0.35">
      <c r="A199" s="4" t="s">
        <v>784</v>
      </c>
      <c r="B199" s="5" t="s">
        <v>789</v>
      </c>
      <c r="C199" s="5" t="s">
        <v>790</v>
      </c>
      <c r="D199" s="5" t="s">
        <v>26</v>
      </c>
      <c r="E199" t="s">
        <v>791</v>
      </c>
      <c r="F199" s="5"/>
      <c r="G199" s="5" t="s">
        <v>28</v>
      </c>
      <c r="H199" s="5" t="s">
        <v>29</v>
      </c>
      <c r="I199" s="5"/>
      <c r="J199" s="5" t="s">
        <v>30</v>
      </c>
      <c r="K199" s="6" t="s">
        <v>792</v>
      </c>
      <c r="L199" s="5"/>
      <c r="M199" s="5"/>
      <c r="N199" s="5"/>
      <c r="O199" s="5"/>
      <c r="P199" s="5"/>
      <c r="Q199" s="5"/>
      <c r="R199" s="5"/>
      <c r="S199" s="5"/>
      <c r="T199" s="5"/>
      <c r="U199" s="5"/>
      <c r="V199" s="5"/>
      <c r="W199" s="18" t="s">
        <v>784</v>
      </c>
      <c r="X199" s="10">
        <f>IF(Table1[[#This Row],[Jos kehitteillä, mille vuodelle palvelu sijoitetaan tiekartalla (aikavälillä 2019-2023)?]]="",2019,Table1[[#This Row],[Jos kehitteillä, mille vuodelle palvelu sijoitetaan tiekartalla (aikavälillä 2019-2023)?]])</f>
        <v>2019</v>
      </c>
      <c r="Y199" s="10"/>
      <c r="Z199" s="10"/>
      <c r="AA199" s="10"/>
      <c r="AB199" s="10"/>
      <c r="AC199" s="10" t="s">
        <v>26</v>
      </c>
      <c r="AD199" s="10"/>
      <c r="AE199" s="10"/>
      <c r="AF199" s="10"/>
      <c r="AG199" s="10"/>
      <c r="AH199" s="10"/>
      <c r="AI199" s="10"/>
      <c r="AJ199" s="10" t="s">
        <v>26</v>
      </c>
      <c r="AK199" s="10"/>
      <c r="AL199" s="10" t="s">
        <v>26</v>
      </c>
      <c r="AM199" s="10"/>
      <c r="AN199" s="10"/>
      <c r="AO199" s="10"/>
      <c r="AP199" s="10"/>
      <c r="AQ199" s="10"/>
      <c r="AR199" s="10"/>
      <c r="AS199" s="10"/>
    </row>
    <row r="200" spans="1:45" x14ac:dyDescent="0.35">
      <c r="A200" s="97" t="s">
        <v>784</v>
      </c>
      <c r="B200" s="98" t="s">
        <v>793</v>
      </c>
      <c r="C200" s="5" t="s">
        <v>794</v>
      </c>
      <c r="D200" s="8" t="s">
        <v>26</v>
      </c>
      <c r="E200" s="24"/>
      <c r="F200" s="5"/>
      <c r="G200" s="8" t="s">
        <v>40</v>
      </c>
      <c r="H200" s="8" t="s">
        <v>29</v>
      </c>
      <c r="I200" s="8"/>
      <c r="J200" s="5"/>
      <c r="K200" s="6"/>
      <c r="L200" s="5"/>
      <c r="M200" s="5"/>
      <c r="N200" s="5"/>
      <c r="O200" s="5"/>
      <c r="P200" s="5"/>
      <c r="Q200" s="5"/>
      <c r="R200" s="5"/>
      <c r="S200" s="5"/>
      <c r="T200" s="5"/>
      <c r="U200" s="5"/>
      <c r="V200" s="5"/>
      <c r="W200" s="18" t="s">
        <v>784</v>
      </c>
      <c r="X200" s="10">
        <f>IF(Table1[[#This Row],[Jos kehitteillä, mille vuodelle palvelu sijoitetaan tiekartalla (aikavälillä 2019-2023)?]]="",2019,Table1[[#This Row],[Jos kehitteillä, mille vuodelle palvelu sijoitetaan tiekartalla (aikavälillä 2019-2023)?]])</f>
        <v>2019</v>
      </c>
      <c r="Y200" s="10"/>
      <c r="Z200" s="10"/>
      <c r="AA200" s="10"/>
      <c r="AB200" s="10"/>
      <c r="AC200" s="10"/>
      <c r="AD200" s="10"/>
      <c r="AE200" s="10"/>
      <c r="AF200" s="10"/>
      <c r="AG200" s="10"/>
      <c r="AH200" s="10"/>
      <c r="AI200" s="10"/>
      <c r="AJ200" s="10"/>
      <c r="AK200" s="10"/>
      <c r="AL200" s="10"/>
      <c r="AM200" s="10"/>
      <c r="AN200" s="10"/>
      <c r="AO200" s="10"/>
      <c r="AP200" s="10"/>
      <c r="AQ200" s="10"/>
      <c r="AR200" s="10"/>
      <c r="AS200" s="10"/>
    </row>
    <row r="201" spans="1:45" x14ac:dyDescent="0.35">
      <c r="A201" s="97" t="s">
        <v>784</v>
      </c>
      <c r="B201" s="43" t="s">
        <v>795</v>
      </c>
      <c r="C201" s="5" t="s">
        <v>796</v>
      </c>
      <c r="D201" s="8" t="s">
        <v>26</v>
      </c>
      <c r="E201" s="8" t="s">
        <v>797</v>
      </c>
      <c r="F201" s="5"/>
      <c r="G201" s="8" t="s">
        <v>40</v>
      </c>
      <c r="H201" s="8" t="s">
        <v>29</v>
      </c>
      <c r="I201" s="8"/>
      <c r="J201" s="5"/>
      <c r="K201" s="6"/>
      <c r="L201" s="5"/>
      <c r="M201" s="5"/>
      <c r="N201" s="5"/>
      <c r="O201" s="5"/>
      <c r="P201" s="5"/>
      <c r="Q201" s="5"/>
      <c r="R201" s="5"/>
      <c r="S201" s="5"/>
      <c r="T201" s="5"/>
      <c r="U201" s="5"/>
      <c r="V201" s="5"/>
      <c r="W201" s="18" t="s">
        <v>784</v>
      </c>
      <c r="X201" s="10">
        <f>IF(Table1[[#This Row],[Jos kehitteillä, mille vuodelle palvelu sijoitetaan tiekartalla (aikavälillä 2019-2023)?]]="",2019,Table1[[#This Row],[Jos kehitteillä, mille vuodelle palvelu sijoitetaan tiekartalla (aikavälillä 2019-2023)?]])</f>
        <v>2019</v>
      </c>
      <c r="Y201" s="10"/>
      <c r="Z201" s="10"/>
      <c r="AA201" s="10"/>
      <c r="AB201" s="10"/>
      <c r="AC201" s="10"/>
      <c r="AD201" s="10"/>
      <c r="AE201" s="10"/>
      <c r="AF201" s="10"/>
      <c r="AG201" s="10"/>
      <c r="AH201" s="10"/>
      <c r="AI201" s="10"/>
      <c r="AJ201" s="10"/>
      <c r="AK201" s="10"/>
      <c r="AL201" s="10"/>
      <c r="AM201" s="10"/>
      <c r="AN201" s="10"/>
      <c r="AO201" s="10"/>
      <c r="AP201" s="10"/>
      <c r="AQ201" s="10"/>
      <c r="AR201" s="10"/>
      <c r="AS201" s="10"/>
    </row>
    <row r="202" spans="1:45" x14ac:dyDescent="0.35">
      <c r="A202" s="97" t="s">
        <v>784</v>
      </c>
      <c r="B202" s="43" t="s">
        <v>798</v>
      </c>
      <c r="C202" s="5" t="s">
        <v>786</v>
      </c>
      <c r="D202" s="8" t="s">
        <v>26</v>
      </c>
      <c r="E202" s="8" t="s">
        <v>799</v>
      </c>
      <c r="F202" s="5"/>
      <c r="G202" s="8" t="s">
        <v>48</v>
      </c>
      <c r="H202" s="8" t="s">
        <v>29</v>
      </c>
      <c r="I202" s="8"/>
      <c r="J202" s="5"/>
      <c r="K202" s="6"/>
      <c r="L202" s="5"/>
      <c r="M202" s="5"/>
      <c r="N202" s="5"/>
      <c r="O202" s="5"/>
      <c r="P202" s="5"/>
      <c r="Q202" s="5"/>
      <c r="R202" s="5"/>
      <c r="S202" s="5"/>
      <c r="T202" s="5"/>
      <c r="U202" s="5"/>
      <c r="V202" s="5"/>
      <c r="W202" s="18" t="s">
        <v>784</v>
      </c>
      <c r="X202" s="10">
        <f>IF(Table1[[#This Row],[Jos kehitteillä, mille vuodelle palvelu sijoitetaan tiekartalla (aikavälillä 2019-2023)?]]="",2019,Table1[[#This Row],[Jos kehitteillä, mille vuodelle palvelu sijoitetaan tiekartalla (aikavälillä 2019-2023)?]])</f>
        <v>2019</v>
      </c>
      <c r="Y202" s="10"/>
      <c r="Z202" s="10"/>
      <c r="AA202" s="10"/>
      <c r="AB202" s="10"/>
      <c r="AC202" s="10"/>
      <c r="AD202" s="10"/>
      <c r="AE202" s="10"/>
      <c r="AF202" s="10"/>
      <c r="AG202" s="10"/>
      <c r="AH202" s="10"/>
      <c r="AI202" s="10"/>
      <c r="AJ202" s="10"/>
      <c r="AK202" s="10"/>
      <c r="AL202" s="10"/>
      <c r="AM202" s="10"/>
      <c r="AN202" s="10"/>
      <c r="AO202" s="10"/>
      <c r="AP202" s="10"/>
      <c r="AQ202" s="10"/>
      <c r="AR202" s="10"/>
      <c r="AS202" s="10"/>
    </row>
    <row r="203" spans="1:45" x14ac:dyDescent="0.35">
      <c r="A203" s="97" t="s">
        <v>784</v>
      </c>
      <c r="B203" s="43" t="s">
        <v>800</v>
      </c>
      <c r="C203" s="8"/>
      <c r="D203" s="8" t="s">
        <v>26</v>
      </c>
      <c r="E203" s="43" t="s">
        <v>801</v>
      </c>
      <c r="F203" s="5"/>
      <c r="G203" s="8" t="s">
        <v>48</v>
      </c>
      <c r="H203" s="8" t="s">
        <v>29</v>
      </c>
      <c r="I203" s="8"/>
      <c r="J203" s="5"/>
      <c r="K203" s="6"/>
      <c r="L203" s="5"/>
      <c r="M203" s="5"/>
      <c r="N203" s="5"/>
      <c r="O203" s="5"/>
      <c r="P203" s="5"/>
      <c r="Q203" s="5"/>
      <c r="R203" s="5"/>
      <c r="S203" s="5"/>
      <c r="T203" s="5"/>
      <c r="U203" s="5"/>
      <c r="V203" s="5"/>
      <c r="W203" s="18" t="s">
        <v>784</v>
      </c>
      <c r="X203" s="10">
        <f>IF(Table1[[#This Row],[Jos kehitteillä, mille vuodelle palvelu sijoitetaan tiekartalla (aikavälillä 2019-2023)?]]="",2019,Table1[[#This Row],[Jos kehitteillä, mille vuodelle palvelu sijoitetaan tiekartalla (aikavälillä 2019-2023)?]])</f>
        <v>2019</v>
      </c>
      <c r="Y203" s="10"/>
      <c r="Z203" s="10"/>
      <c r="AA203" s="10"/>
      <c r="AB203" s="10"/>
      <c r="AC203" s="10"/>
      <c r="AD203" s="10"/>
      <c r="AE203" s="10"/>
      <c r="AF203" s="10"/>
      <c r="AG203" s="10"/>
      <c r="AH203" s="10"/>
      <c r="AI203" s="10"/>
      <c r="AJ203" s="10"/>
      <c r="AK203" s="10"/>
      <c r="AL203" s="10"/>
      <c r="AM203" s="10"/>
      <c r="AN203" s="10"/>
      <c r="AO203" s="10"/>
      <c r="AP203" s="10"/>
      <c r="AQ203" s="10"/>
      <c r="AR203" s="10"/>
      <c r="AS203" s="10"/>
    </row>
    <row r="204" spans="1:45" x14ac:dyDescent="0.35">
      <c r="A204" s="97" t="s">
        <v>784</v>
      </c>
      <c r="B204" s="43" t="s">
        <v>802</v>
      </c>
      <c r="C204" s="5" t="s">
        <v>803</v>
      </c>
      <c r="D204" s="8" t="s">
        <v>26</v>
      </c>
      <c r="E204" s="43" t="s">
        <v>804</v>
      </c>
      <c r="F204" s="5"/>
      <c r="G204" s="8" t="s">
        <v>28</v>
      </c>
      <c r="H204" s="8" t="s">
        <v>29</v>
      </c>
      <c r="I204" s="8"/>
      <c r="J204" s="5"/>
      <c r="K204" s="6"/>
      <c r="L204" s="5"/>
      <c r="M204" s="5"/>
      <c r="N204" s="5"/>
      <c r="O204" s="5"/>
      <c r="P204" s="5"/>
      <c r="Q204" s="5"/>
      <c r="R204" s="5"/>
      <c r="S204" s="5"/>
      <c r="T204" s="5"/>
      <c r="U204" s="5"/>
      <c r="V204" s="5"/>
      <c r="W204" s="18" t="s">
        <v>784</v>
      </c>
      <c r="X204" s="10">
        <f>IF(Table1[[#This Row],[Jos kehitteillä, mille vuodelle palvelu sijoitetaan tiekartalla (aikavälillä 2019-2023)?]]="",2019,Table1[[#This Row],[Jos kehitteillä, mille vuodelle palvelu sijoitetaan tiekartalla (aikavälillä 2019-2023)?]])</f>
        <v>2019</v>
      </c>
      <c r="Y204" s="10"/>
      <c r="Z204" s="10"/>
      <c r="AA204" s="10"/>
      <c r="AB204" s="10"/>
      <c r="AC204" s="10"/>
      <c r="AD204" s="10"/>
      <c r="AE204" s="10"/>
      <c r="AF204" s="10"/>
      <c r="AG204" s="10"/>
      <c r="AH204" s="10"/>
      <c r="AI204" s="10"/>
      <c r="AJ204" s="10"/>
      <c r="AK204" s="10"/>
      <c r="AL204" s="10"/>
      <c r="AM204" s="10"/>
      <c r="AN204" s="10"/>
      <c r="AO204" s="10"/>
      <c r="AP204" s="10"/>
      <c r="AQ204" s="10"/>
      <c r="AR204" s="10"/>
      <c r="AS204" s="10"/>
    </row>
    <row r="205" spans="1:45" x14ac:dyDescent="0.35">
      <c r="A205" s="97" t="s">
        <v>784</v>
      </c>
      <c r="B205" s="43" t="s">
        <v>805</v>
      </c>
      <c r="C205" s="5" t="s">
        <v>786</v>
      </c>
      <c r="D205" s="8" t="s">
        <v>26</v>
      </c>
      <c r="E205" s="43" t="s">
        <v>806</v>
      </c>
      <c r="F205" s="5"/>
      <c r="G205" s="8" t="s">
        <v>48</v>
      </c>
      <c r="H205" s="8" t="s">
        <v>29</v>
      </c>
      <c r="I205" s="8"/>
      <c r="J205" s="5"/>
      <c r="K205" s="6"/>
      <c r="L205" s="5"/>
      <c r="M205" s="5"/>
      <c r="N205" s="5"/>
      <c r="O205" s="5"/>
      <c r="P205" s="5"/>
      <c r="Q205" s="5"/>
      <c r="R205" s="5"/>
      <c r="S205" s="5"/>
      <c r="T205" s="5"/>
      <c r="U205" s="5"/>
      <c r="V205" s="5"/>
      <c r="W205" s="18" t="s">
        <v>784</v>
      </c>
      <c r="X205" s="10">
        <f>IF(Table1[[#This Row],[Jos kehitteillä, mille vuodelle palvelu sijoitetaan tiekartalla (aikavälillä 2019-2023)?]]="",2019,Table1[[#This Row],[Jos kehitteillä, mille vuodelle palvelu sijoitetaan tiekartalla (aikavälillä 2019-2023)?]])</f>
        <v>2019</v>
      </c>
      <c r="Y205" s="10"/>
      <c r="Z205" s="10"/>
      <c r="AA205" s="10"/>
      <c r="AB205" s="10"/>
      <c r="AC205" s="10"/>
      <c r="AD205" s="10"/>
      <c r="AE205" s="10"/>
      <c r="AF205" s="10"/>
      <c r="AG205" s="10"/>
      <c r="AH205" s="10"/>
      <c r="AI205" s="10"/>
      <c r="AJ205" s="10"/>
      <c r="AK205" s="10"/>
      <c r="AL205" s="10"/>
      <c r="AM205" s="10"/>
      <c r="AN205" s="10"/>
      <c r="AO205" s="10"/>
      <c r="AP205" s="10"/>
      <c r="AQ205" s="10"/>
      <c r="AR205" s="10"/>
      <c r="AS205" s="10"/>
    </row>
    <row r="206" spans="1:45" x14ac:dyDescent="0.35">
      <c r="A206" s="97" t="s">
        <v>784</v>
      </c>
      <c r="B206" s="43" t="s">
        <v>807</v>
      </c>
      <c r="C206" s="5" t="s">
        <v>786</v>
      </c>
      <c r="D206" s="8" t="s">
        <v>26</v>
      </c>
      <c r="E206" s="5" t="s">
        <v>787</v>
      </c>
      <c r="F206" s="5"/>
      <c r="G206" s="8" t="s">
        <v>28</v>
      </c>
      <c r="H206" s="8" t="s">
        <v>29</v>
      </c>
      <c r="I206" s="8"/>
      <c r="J206" s="5"/>
      <c r="K206" s="6"/>
      <c r="L206" s="5"/>
      <c r="M206" s="5"/>
      <c r="N206" s="5"/>
      <c r="O206" s="5"/>
      <c r="P206" s="5"/>
      <c r="Q206" s="5"/>
      <c r="R206" s="5"/>
      <c r="S206" s="5"/>
      <c r="T206" s="5"/>
      <c r="U206" s="5"/>
      <c r="V206" s="5"/>
      <c r="W206" s="18" t="s">
        <v>784</v>
      </c>
      <c r="X206" s="10">
        <f>IF(Table1[[#This Row],[Jos kehitteillä, mille vuodelle palvelu sijoitetaan tiekartalla (aikavälillä 2019-2023)?]]="",2019,Table1[[#This Row],[Jos kehitteillä, mille vuodelle palvelu sijoitetaan tiekartalla (aikavälillä 2019-2023)?]])</f>
        <v>2019</v>
      </c>
      <c r="Y206" s="10"/>
      <c r="Z206" s="10"/>
      <c r="AA206" s="10"/>
      <c r="AB206" s="10"/>
      <c r="AC206" s="10"/>
      <c r="AD206" s="10"/>
      <c r="AE206" s="10"/>
      <c r="AF206" s="10"/>
      <c r="AG206" s="10"/>
      <c r="AH206" s="10"/>
      <c r="AI206" s="10"/>
      <c r="AJ206" s="10"/>
      <c r="AK206" s="10"/>
      <c r="AL206" s="10"/>
      <c r="AM206" s="10"/>
      <c r="AN206" s="10"/>
      <c r="AO206" s="10"/>
      <c r="AP206" s="10"/>
      <c r="AQ206" s="10"/>
      <c r="AR206" s="10"/>
      <c r="AS206" s="10"/>
    </row>
    <row r="207" spans="1:45" ht="58.5" x14ac:dyDescent="0.35">
      <c r="A207" s="97" t="s">
        <v>784</v>
      </c>
      <c r="B207" s="8" t="s">
        <v>808</v>
      </c>
      <c r="C207" s="5" t="s">
        <v>786</v>
      </c>
      <c r="D207" s="8" t="s">
        <v>26</v>
      </c>
      <c r="E207" s="43" t="s">
        <v>791</v>
      </c>
      <c r="F207" s="114" t="s">
        <v>809</v>
      </c>
      <c r="G207" s="8" t="s">
        <v>48</v>
      </c>
      <c r="H207" s="8" t="s">
        <v>29</v>
      </c>
      <c r="I207" s="8"/>
      <c r="J207" s="5"/>
      <c r="K207" s="6"/>
      <c r="L207" s="5"/>
      <c r="M207" s="5"/>
      <c r="N207" s="5"/>
      <c r="O207" s="5"/>
      <c r="P207" s="5"/>
      <c r="Q207" s="5"/>
      <c r="R207" s="5"/>
      <c r="S207" s="5"/>
      <c r="T207" s="5"/>
      <c r="U207" s="5"/>
      <c r="V207" s="5"/>
      <c r="W207" s="18" t="s">
        <v>784</v>
      </c>
      <c r="X207" s="10">
        <f>IF(Table1[[#This Row],[Jos kehitteillä, mille vuodelle palvelu sijoitetaan tiekartalla (aikavälillä 2019-2023)?]]="",2019,Table1[[#This Row],[Jos kehitteillä, mille vuodelle palvelu sijoitetaan tiekartalla (aikavälillä 2019-2023)?]])</f>
        <v>2019</v>
      </c>
      <c r="Y207" s="10"/>
      <c r="Z207" s="10"/>
      <c r="AA207" s="10"/>
      <c r="AB207" s="10"/>
      <c r="AC207" s="10"/>
      <c r="AD207" s="10"/>
      <c r="AE207" s="10"/>
      <c r="AF207" s="10"/>
      <c r="AG207" s="10"/>
      <c r="AH207" s="10"/>
      <c r="AI207" s="10"/>
      <c r="AJ207" s="10"/>
      <c r="AK207" s="10"/>
      <c r="AL207" s="10"/>
      <c r="AM207" s="10"/>
      <c r="AN207" s="10"/>
      <c r="AO207" s="10"/>
      <c r="AP207" s="10"/>
      <c r="AQ207" s="10"/>
      <c r="AR207" s="10"/>
      <c r="AS207" s="10"/>
    </row>
    <row r="208" spans="1:45" ht="69" x14ac:dyDescent="0.35">
      <c r="A208" s="115" t="s">
        <v>810</v>
      </c>
      <c r="B208" s="112" t="s">
        <v>811</v>
      </c>
      <c r="C208" s="5" t="s">
        <v>812</v>
      </c>
      <c r="D208" s="112" t="s">
        <v>26</v>
      </c>
      <c r="E208" s="112"/>
      <c r="F208" s="112" t="s">
        <v>813</v>
      </c>
      <c r="G208" s="112" t="s">
        <v>40</v>
      </c>
      <c r="H208" s="112" t="s">
        <v>29</v>
      </c>
      <c r="I208" s="112"/>
      <c r="J208" s="5" t="s">
        <v>30</v>
      </c>
      <c r="K208" s="112" t="s">
        <v>814</v>
      </c>
      <c r="L208" s="112">
        <v>400</v>
      </c>
      <c r="M208" s="112">
        <v>400</v>
      </c>
      <c r="N208" s="112">
        <v>10</v>
      </c>
      <c r="O208" s="112">
        <v>10</v>
      </c>
      <c r="P208" s="112">
        <v>0</v>
      </c>
      <c r="Q208" s="112" t="s">
        <v>815</v>
      </c>
      <c r="R208" s="112" t="s">
        <v>815</v>
      </c>
      <c r="S208" s="5"/>
      <c r="T208" s="112" t="s">
        <v>34</v>
      </c>
      <c r="U208" s="13" t="s">
        <v>34</v>
      </c>
      <c r="V208" s="112"/>
      <c r="W208" s="9" t="s">
        <v>35</v>
      </c>
      <c r="X208" s="10">
        <f>IF(Table1[[#This Row],[Jos kehitteillä, mille vuodelle palvelu sijoitetaan tiekartalla (aikavälillä 2019-2023)?]]="",2019,Table1[[#This Row],[Jos kehitteillä, mille vuodelle palvelu sijoitetaan tiekartalla (aikavälillä 2019-2023)?]])</f>
        <v>2019</v>
      </c>
      <c r="Y208" s="10"/>
      <c r="Z208" s="10"/>
      <c r="AA208" s="10"/>
      <c r="AB208" s="10"/>
      <c r="AC208" s="10"/>
      <c r="AD208" s="10"/>
      <c r="AE208" s="10"/>
      <c r="AF208" s="10"/>
      <c r="AG208" s="10"/>
      <c r="AH208" s="10"/>
      <c r="AI208" s="10"/>
      <c r="AJ208" s="10" t="s">
        <v>26</v>
      </c>
      <c r="AK208" s="10"/>
      <c r="AL208" s="10"/>
      <c r="AM208" s="10"/>
      <c r="AN208" s="10"/>
      <c r="AO208" s="10"/>
      <c r="AP208" s="10"/>
      <c r="AQ208" s="10"/>
      <c r="AR208" s="10"/>
      <c r="AS208" s="10"/>
    </row>
    <row r="209" spans="1:45" ht="34.5" x14ac:dyDescent="0.35">
      <c r="A209" s="115" t="s">
        <v>810</v>
      </c>
      <c r="B209" s="112" t="s">
        <v>816</v>
      </c>
      <c r="C209" s="116" t="s">
        <v>817</v>
      </c>
      <c r="D209" s="112" t="s">
        <v>26</v>
      </c>
      <c r="E209" s="112" t="s">
        <v>34</v>
      </c>
      <c r="F209" s="112" t="s">
        <v>816</v>
      </c>
      <c r="G209" s="112" t="s">
        <v>48</v>
      </c>
      <c r="H209" s="112" t="s">
        <v>68</v>
      </c>
      <c r="I209" s="8">
        <v>2019</v>
      </c>
      <c r="J209" s="16" t="s">
        <v>69</v>
      </c>
      <c r="K209" s="112" t="s">
        <v>816</v>
      </c>
      <c r="L209" s="112">
        <v>1000</v>
      </c>
      <c r="M209" s="112">
        <v>1000</v>
      </c>
      <c r="N209" s="112">
        <v>0</v>
      </c>
      <c r="O209" s="112">
        <v>0</v>
      </c>
      <c r="P209" s="112">
        <v>0</v>
      </c>
      <c r="Q209" s="112" t="s">
        <v>815</v>
      </c>
      <c r="R209" s="112" t="s">
        <v>815</v>
      </c>
      <c r="S209" s="5"/>
      <c r="T209" s="112" t="s">
        <v>34</v>
      </c>
      <c r="U209" s="13" t="s">
        <v>34</v>
      </c>
      <c r="V209" s="112"/>
      <c r="W209" s="9" t="s">
        <v>35</v>
      </c>
      <c r="X209" s="10">
        <f>IF(Table1[[#This Row],[Jos kehitteillä, mille vuodelle palvelu sijoitetaan tiekartalla (aikavälillä 2019-2023)?]]="",2019,Table1[[#This Row],[Jos kehitteillä, mille vuodelle palvelu sijoitetaan tiekartalla (aikavälillä 2019-2023)?]])</f>
        <v>2019</v>
      </c>
      <c r="Y209" s="10"/>
      <c r="Z209" s="10"/>
      <c r="AA209" s="10"/>
      <c r="AB209" s="10"/>
      <c r="AC209" s="10"/>
      <c r="AD209" s="10"/>
      <c r="AE209" s="10"/>
      <c r="AF209" s="10"/>
      <c r="AG209" s="10"/>
      <c r="AH209" s="10"/>
      <c r="AI209" s="10"/>
      <c r="AJ209" s="10"/>
      <c r="AK209" s="10"/>
      <c r="AL209" s="10" t="s">
        <v>26</v>
      </c>
      <c r="AM209" s="10"/>
      <c r="AN209" s="10"/>
      <c r="AO209" s="10"/>
      <c r="AP209" s="10"/>
      <c r="AQ209" s="10"/>
      <c r="AR209" s="10"/>
      <c r="AS209" s="10"/>
    </row>
    <row r="210" spans="1:45" x14ac:dyDescent="0.35">
      <c r="A210" s="115" t="s">
        <v>810</v>
      </c>
      <c r="B210" s="112" t="s">
        <v>818</v>
      </c>
      <c r="C210" s="116" t="s">
        <v>817</v>
      </c>
      <c r="D210" s="112" t="s">
        <v>26</v>
      </c>
      <c r="E210" s="112"/>
      <c r="F210" s="112" t="s">
        <v>818</v>
      </c>
      <c r="G210" s="112" t="s">
        <v>40</v>
      </c>
      <c r="H210" s="112" t="s">
        <v>68</v>
      </c>
      <c r="I210" s="8">
        <v>2019</v>
      </c>
      <c r="J210" s="16" t="s">
        <v>69</v>
      </c>
      <c r="K210" s="112" t="s">
        <v>819</v>
      </c>
      <c r="L210" s="112">
        <v>2000</v>
      </c>
      <c r="M210" s="112">
        <v>1500</v>
      </c>
      <c r="N210" s="112">
        <v>100</v>
      </c>
      <c r="O210" s="112">
        <v>10</v>
      </c>
      <c r="P210" s="112">
        <v>0</v>
      </c>
      <c r="Q210" s="112" t="s">
        <v>815</v>
      </c>
      <c r="R210" s="112" t="s">
        <v>815</v>
      </c>
      <c r="S210" s="5"/>
      <c r="T210" s="112" t="s">
        <v>34</v>
      </c>
      <c r="U210" s="13" t="s">
        <v>34</v>
      </c>
      <c r="V210" s="112"/>
      <c r="W210" s="9" t="s">
        <v>35</v>
      </c>
      <c r="X210" s="10">
        <f>IF(Table1[[#This Row],[Jos kehitteillä, mille vuodelle palvelu sijoitetaan tiekartalla (aikavälillä 2019-2023)?]]="",2019,Table1[[#This Row],[Jos kehitteillä, mille vuodelle palvelu sijoitetaan tiekartalla (aikavälillä 2019-2023)?]])</f>
        <v>2019</v>
      </c>
      <c r="Y210" s="10"/>
      <c r="Z210" s="10" t="s">
        <v>26</v>
      </c>
      <c r="AA210" s="10" t="s">
        <v>26</v>
      </c>
      <c r="AB210" s="10"/>
      <c r="AC210" s="10"/>
      <c r="AD210" s="10"/>
      <c r="AE210" s="10" t="s">
        <v>26</v>
      </c>
      <c r="AF210" s="10"/>
      <c r="AG210" s="10"/>
      <c r="AH210" s="10"/>
      <c r="AI210" s="10"/>
      <c r="AJ210" s="10"/>
      <c r="AK210" s="10"/>
      <c r="AL210" s="10"/>
      <c r="AM210" s="10"/>
      <c r="AN210" s="10"/>
      <c r="AO210" s="10"/>
      <c r="AP210" s="10"/>
      <c r="AQ210" s="10"/>
      <c r="AR210" s="10"/>
      <c r="AS210" s="10"/>
    </row>
    <row r="211" spans="1:45" ht="80.5" x14ac:dyDescent="0.35">
      <c r="A211" s="115" t="s">
        <v>810</v>
      </c>
      <c r="B211" s="112" t="s">
        <v>820</v>
      </c>
      <c r="C211" s="112" t="s">
        <v>821</v>
      </c>
      <c r="D211" s="112" t="s">
        <v>26</v>
      </c>
      <c r="E211" s="112"/>
      <c r="F211" s="24" t="s">
        <v>822</v>
      </c>
      <c r="G211" s="112" t="s">
        <v>48</v>
      </c>
      <c r="H211" s="112" t="s">
        <v>29</v>
      </c>
      <c r="I211" s="112"/>
      <c r="J211" s="112" t="s">
        <v>823</v>
      </c>
      <c r="K211" s="112" t="s">
        <v>824</v>
      </c>
      <c r="L211" s="112">
        <v>6429</v>
      </c>
      <c r="M211" s="112">
        <v>1779</v>
      </c>
      <c r="N211" s="112">
        <v>2700</v>
      </c>
      <c r="O211" s="112">
        <v>1950</v>
      </c>
      <c r="P211" s="112">
        <v>0</v>
      </c>
      <c r="Q211" s="112"/>
      <c r="R211" s="112"/>
      <c r="S211" s="5"/>
      <c r="T211" s="112" t="s">
        <v>26</v>
      </c>
      <c r="U211" s="112"/>
      <c r="V211" s="112"/>
      <c r="W211" s="9" t="s">
        <v>35</v>
      </c>
      <c r="X211" s="10">
        <f>IF(Table1[[#This Row],[Jos kehitteillä, mille vuodelle palvelu sijoitetaan tiekartalla (aikavälillä 2019-2023)?]]="",2019,Table1[[#This Row],[Jos kehitteillä, mille vuodelle palvelu sijoitetaan tiekartalla (aikavälillä 2019-2023)?]])</f>
        <v>2019</v>
      </c>
      <c r="Y211" s="10"/>
      <c r="Z211" s="10"/>
      <c r="AA211" s="10"/>
      <c r="AB211" s="10"/>
      <c r="AC211" s="10"/>
      <c r="AD211" s="10"/>
      <c r="AE211" s="10"/>
      <c r="AF211" s="10"/>
      <c r="AG211" s="10"/>
      <c r="AH211" s="10"/>
      <c r="AI211" s="10"/>
      <c r="AJ211" s="10"/>
      <c r="AK211" s="10"/>
      <c r="AL211" s="10"/>
      <c r="AM211" s="10"/>
      <c r="AN211" s="10" t="s">
        <v>26</v>
      </c>
      <c r="AO211" s="10"/>
      <c r="AP211" s="10"/>
      <c r="AQ211" s="10"/>
      <c r="AR211" s="10"/>
      <c r="AS211" s="10"/>
    </row>
    <row r="212" spans="1:45" ht="81.5" x14ac:dyDescent="0.35">
      <c r="A212" s="4" t="s">
        <v>35</v>
      </c>
      <c r="B212" s="5" t="s">
        <v>825</v>
      </c>
      <c r="C212" s="5" t="s">
        <v>826</v>
      </c>
      <c r="D212" s="5" t="s">
        <v>26</v>
      </c>
      <c r="E212" s="5" t="s">
        <v>827</v>
      </c>
      <c r="F212" s="5" t="s">
        <v>828</v>
      </c>
      <c r="G212" s="5" t="s">
        <v>28</v>
      </c>
      <c r="H212" s="5" t="s">
        <v>68</v>
      </c>
      <c r="I212" s="5">
        <v>2023</v>
      </c>
      <c r="J212" s="16" t="s">
        <v>69</v>
      </c>
      <c r="K212" s="6" t="s">
        <v>829</v>
      </c>
      <c r="L212" s="5">
        <v>40000</v>
      </c>
      <c r="M212" s="5" t="s">
        <v>830</v>
      </c>
      <c r="N212" s="5"/>
      <c r="O212" s="5"/>
      <c r="P212" s="5"/>
      <c r="Q212" s="58"/>
      <c r="R212" s="5" t="s">
        <v>831</v>
      </c>
      <c r="S212" s="5" t="s">
        <v>43</v>
      </c>
      <c r="T212" s="5" t="s">
        <v>34</v>
      </c>
      <c r="U212" s="5" t="s">
        <v>26</v>
      </c>
      <c r="V212" s="5" t="s">
        <v>832</v>
      </c>
      <c r="W212" s="9" t="s">
        <v>35</v>
      </c>
      <c r="X212" s="10">
        <f>IF(Table1[[#This Row],[Jos kehitteillä, mille vuodelle palvelu sijoitetaan tiekartalla (aikavälillä 2019-2023)?]]="",2019,Table1[[#This Row],[Jos kehitteillä, mille vuodelle palvelu sijoitetaan tiekartalla (aikavälillä 2019-2023)?]])</f>
        <v>2023</v>
      </c>
      <c r="Y212" s="10"/>
      <c r="Z212" s="10"/>
      <c r="AA212" s="10"/>
      <c r="AB212" s="10"/>
      <c r="AC212" s="10" t="s">
        <v>26</v>
      </c>
      <c r="AD212" s="10"/>
      <c r="AE212" s="10"/>
      <c r="AF212" s="10" t="s">
        <v>26</v>
      </c>
      <c r="AG212" s="10"/>
      <c r="AH212" s="10"/>
      <c r="AI212" s="10"/>
      <c r="AJ212" s="10"/>
      <c r="AK212" s="10"/>
      <c r="AL212" s="10"/>
      <c r="AM212" s="10"/>
      <c r="AN212" s="10" t="s">
        <v>26</v>
      </c>
      <c r="AO212" s="10"/>
      <c r="AP212" s="10"/>
      <c r="AQ212" s="10" t="s">
        <v>26</v>
      </c>
      <c r="AR212" s="10" t="s">
        <v>26</v>
      </c>
      <c r="AS212" s="10" t="s">
        <v>26</v>
      </c>
    </row>
    <row r="213" spans="1:45" ht="24" x14ac:dyDescent="0.35">
      <c r="A213" s="23" t="s">
        <v>833</v>
      </c>
      <c r="B213" s="8" t="s">
        <v>834</v>
      </c>
      <c r="C213" s="8" t="s">
        <v>835</v>
      </c>
      <c r="D213" s="8" t="s">
        <v>26</v>
      </c>
      <c r="E213" s="8"/>
      <c r="F213" s="14" t="s">
        <v>836</v>
      </c>
      <c r="G213" s="8" t="s">
        <v>48</v>
      </c>
      <c r="H213" s="8" t="s">
        <v>68</v>
      </c>
      <c r="I213" s="8">
        <v>2019</v>
      </c>
      <c r="J213" s="16" t="s">
        <v>69</v>
      </c>
      <c r="K213" s="22" t="s">
        <v>837</v>
      </c>
      <c r="L213" s="8">
        <v>10000</v>
      </c>
      <c r="M213" s="8"/>
      <c r="N213" s="8"/>
      <c r="O213" s="8"/>
      <c r="P213" s="8">
        <v>0</v>
      </c>
      <c r="Q213" s="8"/>
      <c r="R213" s="8"/>
      <c r="S213" s="5"/>
      <c r="T213" s="8" t="s">
        <v>26</v>
      </c>
      <c r="U213" s="8"/>
      <c r="V213" s="8"/>
      <c r="W213" s="18" t="s">
        <v>161</v>
      </c>
      <c r="X213" s="10">
        <f>IF(Table1[[#This Row],[Jos kehitteillä, mille vuodelle palvelu sijoitetaan tiekartalla (aikavälillä 2019-2023)?]]="",2019,Table1[[#This Row],[Jos kehitteillä, mille vuodelle palvelu sijoitetaan tiekartalla (aikavälillä 2019-2023)?]])</f>
        <v>2019</v>
      </c>
      <c r="Y213" s="10"/>
      <c r="Z213" s="10"/>
      <c r="AA213" s="10"/>
      <c r="AB213" s="10"/>
      <c r="AC213" s="10" t="s">
        <v>26</v>
      </c>
      <c r="AD213" s="10"/>
      <c r="AE213" s="10"/>
      <c r="AF213" s="10"/>
      <c r="AG213" s="10"/>
      <c r="AH213" s="10"/>
      <c r="AI213" s="10"/>
      <c r="AJ213" s="10"/>
      <c r="AK213" s="10" t="s">
        <v>26</v>
      </c>
      <c r="AL213" s="10" t="s">
        <v>26</v>
      </c>
      <c r="AM213" s="10"/>
      <c r="AN213" s="10"/>
      <c r="AO213" s="10"/>
      <c r="AP213" s="10"/>
      <c r="AQ213" s="10"/>
      <c r="AR213" s="10"/>
      <c r="AS213" s="10"/>
    </row>
    <row r="214" spans="1:45" ht="24" x14ac:dyDescent="0.35">
      <c r="A214" s="23" t="s">
        <v>833</v>
      </c>
      <c r="B214" s="8" t="s">
        <v>838</v>
      </c>
      <c r="C214" s="8" t="s">
        <v>835</v>
      </c>
      <c r="D214" s="8" t="s">
        <v>26</v>
      </c>
      <c r="E214" s="5" t="s">
        <v>839</v>
      </c>
      <c r="F214" s="24"/>
      <c r="G214" s="8" t="s">
        <v>40</v>
      </c>
      <c r="H214" s="8" t="s">
        <v>29</v>
      </c>
      <c r="I214" s="8"/>
      <c r="J214" s="5" t="s">
        <v>30</v>
      </c>
      <c r="K214" s="22" t="s">
        <v>840</v>
      </c>
      <c r="L214" s="8">
        <v>40000</v>
      </c>
      <c r="M214" s="8"/>
      <c r="N214" s="8"/>
      <c r="O214" s="8"/>
      <c r="P214" s="8">
        <v>0</v>
      </c>
      <c r="Q214" s="8"/>
      <c r="R214" s="8"/>
      <c r="S214" s="5"/>
      <c r="T214" s="8" t="s">
        <v>26</v>
      </c>
      <c r="U214" s="8"/>
      <c r="V214" s="8"/>
      <c r="W214" s="18" t="s">
        <v>161</v>
      </c>
      <c r="X214" s="10">
        <f>IF(Table1[[#This Row],[Jos kehitteillä, mille vuodelle palvelu sijoitetaan tiekartalla (aikavälillä 2019-2023)?]]="",2019,Table1[[#This Row],[Jos kehitteillä, mille vuodelle palvelu sijoitetaan tiekartalla (aikavälillä 2019-2023)?]])</f>
        <v>2019</v>
      </c>
      <c r="Y214" s="10"/>
      <c r="Z214" s="10"/>
      <c r="AA214" s="10"/>
      <c r="AB214" s="10" t="s">
        <v>26</v>
      </c>
      <c r="AC214" s="10" t="s">
        <v>26</v>
      </c>
      <c r="AD214" s="10"/>
      <c r="AE214" s="10"/>
      <c r="AF214" s="10"/>
      <c r="AG214" s="10"/>
      <c r="AH214" s="10"/>
      <c r="AI214" s="10"/>
      <c r="AJ214" s="10"/>
      <c r="AK214" s="10"/>
      <c r="AL214" s="10"/>
      <c r="AM214" s="10"/>
      <c r="AN214" s="10"/>
      <c r="AO214" s="10"/>
      <c r="AP214" s="10"/>
      <c r="AQ214" s="10"/>
      <c r="AR214" s="10"/>
      <c r="AS214" s="10"/>
    </row>
    <row r="215" spans="1:45" x14ac:dyDescent="0.35">
      <c r="A215" s="23" t="s">
        <v>833</v>
      </c>
      <c r="B215" s="8" t="s">
        <v>841</v>
      </c>
      <c r="C215" s="8" t="s">
        <v>835</v>
      </c>
      <c r="D215" s="8" t="s">
        <v>26</v>
      </c>
      <c r="E215" s="8" t="s">
        <v>842</v>
      </c>
      <c r="F215" s="24"/>
      <c r="G215" s="8" t="s">
        <v>28</v>
      </c>
      <c r="H215" s="8" t="s">
        <v>29</v>
      </c>
      <c r="I215" s="8"/>
      <c r="J215" s="5" t="s">
        <v>30</v>
      </c>
      <c r="K215" s="22"/>
      <c r="L215" s="8">
        <v>150</v>
      </c>
      <c r="M215" s="8"/>
      <c r="N215" s="8"/>
      <c r="O215" s="8"/>
      <c r="P215" s="8">
        <v>0</v>
      </c>
      <c r="Q215" s="8"/>
      <c r="R215" s="8"/>
      <c r="S215" s="5"/>
      <c r="T215" s="8" t="s">
        <v>26</v>
      </c>
      <c r="U215" s="8"/>
      <c r="V215" s="8"/>
      <c r="W215" s="18" t="s">
        <v>161</v>
      </c>
      <c r="X215" s="10">
        <f>IF(Table1[[#This Row],[Jos kehitteillä, mille vuodelle palvelu sijoitetaan tiekartalla (aikavälillä 2019-2023)?]]="",2019,Table1[[#This Row],[Jos kehitteillä, mille vuodelle palvelu sijoitetaan tiekartalla (aikavälillä 2019-2023)?]])</f>
        <v>2019</v>
      </c>
      <c r="Y215" s="10"/>
      <c r="Z215" s="10"/>
      <c r="AA215" s="10"/>
      <c r="AB215" s="10"/>
      <c r="AC215" s="10"/>
      <c r="AD215" s="10"/>
      <c r="AE215" s="10"/>
      <c r="AF215" s="10"/>
      <c r="AG215" s="10"/>
      <c r="AH215" s="10"/>
      <c r="AI215" s="10"/>
      <c r="AJ215" s="10"/>
      <c r="AK215" s="10"/>
      <c r="AL215" s="10"/>
      <c r="AM215" s="10"/>
      <c r="AN215" s="10"/>
      <c r="AO215" s="10"/>
      <c r="AP215" s="10"/>
      <c r="AQ215" s="10"/>
      <c r="AR215" s="10"/>
      <c r="AS215" s="10"/>
    </row>
    <row r="216" spans="1:45" x14ac:dyDescent="0.35">
      <c r="A216" s="23" t="s">
        <v>833</v>
      </c>
      <c r="B216" s="8" t="s">
        <v>843</v>
      </c>
      <c r="C216" s="8" t="s">
        <v>835</v>
      </c>
      <c r="D216" s="8" t="s">
        <v>26</v>
      </c>
      <c r="E216" s="8" t="s">
        <v>842</v>
      </c>
      <c r="F216" s="24"/>
      <c r="G216" s="8" t="s">
        <v>28</v>
      </c>
      <c r="H216" s="8" t="s">
        <v>68</v>
      </c>
      <c r="I216" s="8">
        <v>2019</v>
      </c>
      <c r="J216" s="16" t="s">
        <v>69</v>
      </c>
      <c r="K216" s="22"/>
      <c r="L216" s="8">
        <v>400</v>
      </c>
      <c r="M216" s="8"/>
      <c r="N216" s="8"/>
      <c r="O216" s="8"/>
      <c r="P216" s="8">
        <v>0</v>
      </c>
      <c r="Q216" s="8"/>
      <c r="R216" s="8"/>
      <c r="S216" s="5"/>
      <c r="T216" s="8" t="s">
        <v>26</v>
      </c>
      <c r="U216" s="8"/>
      <c r="V216" s="8"/>
      <c r="W216" s="18" t="s">
        <v>161</v>
      </c>
      <c r="X216" s="10">
        <f>IF(Table1[[#This Row],[Jos kehitteillä, mille vuodelle palvelu sijoitetaan tiekartalla (aikavälillä 2019-2023)?]]="",2019,Table1[[#This Row],[Jos kehitteillä, mille vuodelle palvelu sijoitetaan tiekartalla (aikavälillä 2019-2023)?]])</f>
        <v>2019</v>
      </c>
      <c r="Y216" s="10"/>
      <c r="Z216" s="10"/>
      <c r="AA216" s="10"/>
      <c r="AB216" s="10"/>
      <c r="AC216" s="10"/>
      <c r="AD216" s="10"/>
      <c r="AE216" s="10"/>
      <c r="AF216" s="10"/>
      <c r="AG216" s="10"/>
      <c r="AH216" s="10"/>
      <c r="AI216" s="10"/>
      <c r="AJ216" s="10"/>
      <c r="AK216" s="10"/>
      <c r="AL216" s="10"/>
      <c r="AM216" s="10"/>
      <c r="AN216" s="10"/>
      <c r="AO216" s="10"/>
      <c r="AP216" s="10"/>
      <c r="AQ216" s="10"/>
      <c r="AR216" s="10"/>
      <c r="AS216" s="10"/>
    </row>
    <row r="217" spans="1:45" ht="35.5" x14ac:dyDescent="0.35">
      <c r="A217" s="117" t="s">
        <v>833</v>
      </c>
      <c r="B217" s="118" t="s">
        <v>844</v>
      </c>
      <c r="C217" s="118"/>
      <c r="D217" s="118" t="s">
        <v>26</v>
      </c>
      <c r="E217" s="118"/>
      <c r="F217" s="14" t="s">
        <v>845</v>
      </c>
      <c r="G217" s="8" t="s">
        <v>48</v>
      </c>
      <c r="H217" s="8" t="s">
        <v>68</v>
      </c>
      <c r="I217" s="94">
        <v>2021</v>
      </c>
      <c r="J217" s="119" t="s">
        <v>69</v>
      </c>
      <c r="K217" s="120" t="s">
        <v>846</v>
      </c>
      <c r="L217" s="118">
        <v>10000</v>
      </c>
      <c r="M217" s="118"/>
      <c r="N217" s="118"/>
      <c r="O217" s="118"/>
      <c r="P217" s="118">
        <v>0</v>
      </c>
      <c r="Q217" s="118"/>
      <c r="R217" s="118"/>
      <c r="S217" s="94"/>
      <c r="T217" s="118" t="s">
        <v>34</v>
      </c>
      <c r="U217" s="118" t="s">
        <v>26</v>
      </c>
      <c r="V217" s="118">
        <v>2021</v>
      </c>
      <c r="W217" s="121" t="s">
        <v>161</v>
      </c>
      <c r="X217" s="10">
        <f>IF(Table1[[#This Row],[Jos kehitteillä, mille vuodelle palvelu sijoitetaan tiekartalla (aikavälillä 2019-2023)?]]="",2019,Table1[[#This Row],[Jos kehitteillä, mille vuodelle palvelu sijoitetaan tiekartalla (aikavälillä 2019-2023)?]])</f>
        <v>2021</v>
      </c>
      <c r="Y217" s="10"/>
      <c r="Z217" s="10"/>
      <c r="AA217" s="10"/>
      <c r="AB217" s="10"/>
      <c r="AC217" s="10"/>
      <c r="AD217" s="10"/>
      <c r="AE217" s="10"/>
      <c r="AF217" s="10"/>
      <c r="AG217" s="10"/>
      <c r="AH217" s="10"/>
      <c r="AI217" s="10"/>
      <c r="AJ217" s="10"/>
      <c r="AK217" s="10" t="s">
        <v>26</v>
      </c>
      <c r="AL217" s="10" t="s">
        <v>26</v>
      </c>
      <c r="AM217" s="10"/>
      <c r="AN217" s="10"/>
      <c r="AO217" s="10"/>
      <c r="AP217" s="10" t="s">
        <v>26</v>
      </c>
      <c r="AQ217" s="10"/>
      <c r="AR217" s="10"/>
      <c r="AS217" s="10"/>
    </row>
    <row r="218" spans="1:45" ht="70" x14ac:dyDescent="0.35">
      <c r="A218" s="23" t="s">
        <v>847</v>
      </c>
      <c r="B218" s="8" t="s">
        <v>848</v>
      </c>
      <c r="C218" s="8" t="s">
        <v>849</v>
      </c>
      <c r="D218" s="8" t="s">
        <v>26</v>
      </c>
      <c r="E218" s="5" t="s">
        <v>850</v>
      </c>
      <c r="F218" s="24"/>
      <c r="G218" s="8" t="s">
        <v>28</v>
      </c>
      <c r="H218" s="8" t="s">
        <v>29</v>
      </c>
      <c r="I218" s="8"/>
      <c r="J218" s="5" t="s">
        <v>30</v>
      </c>
      <c r="K218" s="22" t="s">
        <v>851</v>
      </c>
      <c r="L218" s="113">
        <v>7000000</v>
      </c>
      <c r="M218" s="8"/>
      <c r="N218" s="8"/>
      <c r="O218" s="8"/>
      <c r="P218" s="8"/>
      <c r="Q218" s="8"/>
      <c r="R218" s="8"/>
      <c r="S218" s="5"/>
      <c r="T218" s="8" t="s">
        <v>34</v>
      </c>
      <c r="U218" s="13" t="s">
        <v>34</v>
      </c>
      <c r="V218" s="8"/>
      <c r="W218" s="9" t="s">
        <v>35</v>
      </c>
      <c r="X218" s="10">
        <f>IF(Table1[[#This Row],[Jos kehitteillä, mille vuodelle palvelu sijoitetaan tiekartalla (aikavälillä 2019-2023)?]]="",2019,Table1[[#This Row],[Jos kehitteillä, mille vuodelle palvelu sijoitetaan tiekartalla (aikavälillä 2019-2023)?]])</f>
        <v>2019</v>
      </c>
      <c r="Y218" s="10"/>
      <c r="Z218" s="10"/>
      <c r="AA218" s="10"/>
      <c r="AB218" s="10"/>
      <c r="AC218" s="10"/>
      <c r="AD218" s="10"/>
      <c r="AE218" s="10"/>
      <c r="AF218" s="10" t="s">
        <v>26</v>
      </c>
      <c r="AG218" s="10"/>
      <c r="AH218" s="10"/>
      <c r="AI218" s="10"/>
      <c r="AJ218" s="10"/>
      <c r="AK218" s="10"/>
      <c r="AL218" s="10"/>
      <c r="AM218" s="10"/>
      <c r="AN218" s="10"/>
      <c r="AO218" s="10" t="s">
        <v>26</v>
      </c>
      <c r="AP218" s="10"/>
      <c r="AQ218" s="10"/>
      <c r="AR218" s="10"/>
      <c r="AS218" s="10"/>
    </row>
    <row r="219" spans="1:45" x14ac:dyDescent="0.35">
      <c r="A219" s="23" t="s">
        <v>847</v>
      </c>
      <c r="B219" s="8" t="s">
        <v>852</v>
      </c>
      <c r="C219" s="8" t="s">
        <v>853</v>
      </c>
      <c r="D219" s="8" t="s">
        <v>26</v>
      </c>
      <c r="E219" s="5" t="s">
        <v>854</v>
      </c>
      <c r="F219" s="24"/>
      <c r="G219" s="8" t="s">
        <v>28</v>
      </c>
      <c r="H219" s="8" t="s">
        <v>29</v>
      </c>
      <c r="I219" s="8"/>
      <c r="J219" s="5" t="s">
        <v>30</v>
      </c>
      <c r="K219" s="22" t="s">
        <v>855</v>
      </c>
      <c r="L219" s="113">
        <v>881361</v>
      </c>
      <c r="M219" s="8"/>
      <c r="N219" s="8"/>
      <c r="O219" s="8"/>
      <c r="P219" s="8"/>
      <c r="Q219" s="8"/>
      <c r="R219" s="8"/>
      <c r="S219" s="5"/>
      <c r="T219" s="8" t="s">
        <v>34</v>
      </c>
      <c r="U219" s="13" t="s">
        <v>34</v>
      </c>
      <c r="V219" s="8"/>
      <c r="W219" s="9" t="s">
        <v>35</v>
      </c>
      <c r="X219" s="10">
        <f>IF(Table1[[#This Row],[Jos kehitteillä, mille vuodelle palvelu sijoitetaan tiekartalla (aikavälillä 2019-2023)?]]="",2019,Table1[[#This Row],[Jos kehitteillä, mille vuodelle palvelu sijoitetaan tiekartalla (aikavälillä 2019-2023)?]])</f>
        <v>2019</v>
      </c>
      <c r="Y219" s="10"/>
      <c r="Z219" s="10"/>
      <c r="AA219" s="10"/>
      <c r="AB219" s="10"/>
      <c r="AC219" s="10" t="s">
        <v>26</v>
      </c>
      <c r="AD219" s="10"/>
      <c r="AE219" s="10"/>
      <c r="AF219" s="10"/>
      <c r="AG219" s="10"/>
      <c r="AH219" s="10"/>
      <c r="AI219" s="10"/>
      <c r="AJ219" s="10"/>
      <c r="AK219" s="10"/>
      <c r="AL219" s="10" t="s">
        <v>26</v>
      </c>
      <c r="AM219" s="10"/>
      <c r="AN219" s="10"/>
      <c r="AO219" s="10"/>
      <c r="AP219" s="10"/>
      <c r="AQ219" s="10"/>
      <c r="AR219" s="10"/>
      <c r="AS219" s="10"/>
    </row>
    <row r="220" spans="1:45" x14ac:dyDescent="0.35">
      <c r="A220" s="23" t="s">
        <v>847</v>
      </c>
      <c r="B220" s="8" t="s">
        <v>856</v>
      </c>
      <c r="C220" s="8" t="s">
        <v>857</v>
      </c>
      <c r="D220" s="8" t="s">
        <v>26</v>
      </c>
      <c r="E220" s="5" t="s">
        <v>858</v>
      </c>
      <c r="F220" s="24"/>
      <c r="G220" s="8" t="s">
        <v>28</v>
      </c>
      <c r="H220" s="8" t="s">
        <v>29</v>
      </c>
      <c r="I220" s="8"/>
      <c r="J220" s="5" t="s">
        <v>30</v>
      </c>
      <c r="K220" s="22" t="s">
        <v>859</v>
      </c>
      <c r="L220" s="113">
        <v>224000</v>
      </c>
      <c r="M220" s="113">
        <v>218000</v>
      </c>
      <c r="N220" s="8"/>
      <c r="O220" s="113">
        <v>30000</v>
      </c>
      <c r="P220" s="8">
        <v>200</v>
      </c>
      <c r="Q220" s="113">
        <v>6000</v>
      </c>
      <c r="R220" s="8" t="s">
        <v>860</v>
      </c>
      <c r="S220" s="5"/>
      <c r="T220" s="8" t="s">
        <v>34</v>
      </c>
      <c r="U220" s="13" t="s">
        <v>34</v>
      </c>
      <c r="V220" s="8"/>
      <c r="W220" s="9" t="s">
        <v>35</v>
      </c>
      <c r="X220" s="10">
        <f>IF(Table1[[#This Row],[Jos kehitteillä, mille vuodelle palvelu sijoitetaan tiekartalla (aikavälillä 2019-2023)?]]="",2019,Table1[[#This Row],[Jos kehitteillä, mille vuodelle palvelu sijoitetaan tiekartalla (aikavälillä 2019-2023)?]])</f>
        <v>2019</v>
      </c>
      <c r="Y220" s="10"/>
      <c r="Z220" s="10"/>
      <c r="AA220" s="10"/>
      <c r="AB220" s="10"/>
      <c r="AC220" s="10"/>
      <c r="AD220" s="10"/>
      <c r="AE220" s="10" t="s">
        <v>26</v>
      </c>
      <c r="AF220" s="10"/>
      <c r="AG220" s="10"/>
      <c r="AH220" s="10"/>
      <c r="AI220" s="10"/>
      <c r="AJ220" s="10" t="s">
        <v>26</v>
      </c>
      <c r="AK220" s="10"/>
      <c r="AL220" s="10"/>
      <c r="AM220" s="10"/>
      <c r="AN220" s="10"/>
      <c r="AO220" s="10"/>
      <c r="AP220" s="10" t="s">
        <v>26</v>
      </c>
      <c r="AQ220" s="10"/>
      <c r="AR220" s="10"/>
      <c r="AS220" s="10"/>
    </row>
    <row r="221" spans="1:45" ht="35.5" x14ac:dyDescent="0.35">
      <c r="A221" s="23" t="s">
        <v>847</v>
      </c>
      <c r="B221" s="8" t="s">
        <v>861</v>
      </c>
      <c r="C221" s="8" t="s">
        <v>862</v>
      </c>
      <c r="D221" s="8" t="s">
        <v>26</v>
      </c>
      <c r="E221" t="s">
        <v>863</v>
      </c>
      <c r="F221" s="24"/>
      <c r="G221" s="8" t="s">
        <v>28</v>
      </c>
      <c r="H221" s="8" t="s">
        <v>29</v>
      </c>
      <c r="I221" s="8"/>
      <c r="J221" s="5" t="s">
        <v>30</v>
      </c>
      <c r="K221" s="22" t="s">
        <v>864</v>
      </c>
      <c r="L221" s="8">
        <v>31000000</v>
      </c>
      <c r="M221" s="8">
        <v>25000000</v>
      </c>
      <c r="N221" s="8"/>
      <c r="O221" s="8">
        <v>57000</v>
      </c>
      <c r="P221" s="8"/>
      <c r="Q221" s="8">
        <v>115000</v>
      </c>
      <c r="R221" s="8" t="s">
        <v>865</v>
      </c>
      <c r="S221" s="5" t="s">
        <v>43</v>
      </c>
      <c r="T221" s="8" t="s">
        <v>26</v>
      </c>
      <c r="U221" s="8"/>
      <c r="V221" s="8"/>
      <c r="W221" s="9" t="s">
        <v>35</v>
      </c>
      <c r="X221" s="10">
        <f>IF(Table1[[#This Row],[Jos kehitteillä, mille vuodelle palvelu sijoitetaan tiekartalla (aikavälillä 2019-2023)?]]="",2019,Table1[[#This Row],[Jos kehitteillä, mille vuodelle palvelu sijoitetaan tiekartalla (aikavälillä 2019-2023)?]])</f>
        <v>2019</v>
      </c>
      <c r="Y221" s="10"/>
      <c r="Z221" s="10"/>
      <c r="AA221" s="10"/>
      <c r="AB221" s="10"/>
      <c r="AC221" s="10" t="s">
        <v>26</v>
      </c>
      <c r="AD221" s="10"/>
      <c r="AE221" s="10"/>
      <c r="AF221" s="10" t="s">
        <v>26</v>
      </c>
      <c r="AG221" s="10"/>
      <c r="AH221" s="10"/>
      <c r="AI221" s="10"/>
      <c r="AJ221" s="10"/>
      <c r="AK221" s="10"/>
      <c r="AL221" s="10" t="s">
        <v>26</v>
      </c>
      <c r="AM221" s="10"/>
      <c r="AN221" s="10"/>
      <c r="AO221" s="10" t="s">
        <v>26</v>
      </c>
      <c r="AP221" s="10"/>
      <c r="AQ221" s="10"/>
      <c r="AR221" s="10"/>
      <c r="AS221" s="10"/>
    </row>
    <row r="222" spans="1:45" x14ac:dyDescent="0.35">
      <c r="A222" s="23" t="s">
        <v>847</v>
      </c>
      <c r="B222" s="8" t="s">
        <v>590</v>
      </c>
      <c r="C222" s="8"/>
      <c r="D222" s="8" t="s">
        <v>26</v>
      </c>
      <c r="E222" s="8"/>
      <c r="F222" s="24"/>
      <c r="G222" s="8" t="s">
        <v>40</v>
      </c>
      <c r="H222" s="8" t="s">
        <v>68</v>
      </c>
      <c r="I222" s="8">
        <v>2019</v>
      </c>
      <c r="J222" s="16" t="s">
        <v>69</v>
      </c>
      <c r="K222" s="8" t="s">
        <v>866</v>
      </c>
      <c r="L222" s="8"/>
      <c r="M222" s="8"/>
      <c r="N222" s="8"/>
      <c r="O222" s="8"/>
      <c r="P222" s="8"/>
      <c r="Q222" s="8"/>
      <c r="R222" s="8"/>
      <c r="S222" s="5"/>
      <c r="T222" s="8" t="s">
        <v>34</v>
      </c>
      <c r="U222" s="13" t="s">
        <v>34</v>
      </c>
      <c r="V222" s="8"/>
      <c r="W222" s="9" t="s">
        <v>35</v>
      </c>
      <c r="X222" s="10">
        <f>IF(Table1[[#This Row],[Jos kehitteillä, mille vuodelle palvelu sijoitetaan tiekartalla (aikavälillä 2019-2023)?]]="",2019,Table1[[#This Row],[Jos kehitteillä, mille vuodelle palvelu sijoitetaan tiekartalla (aikavälillä 2019-2023)?]])</f>
        <v>2019</v>
      </c>
      <c r="Y222" s="10"/>
      <c r="Z222" s="10"/>
      <c r="AA222" s="10"/>
      <c r="AB222" s="10"/>
      <c r="AC222" s="10"/>
      <c r="AD222" s="10"/>
      <c r="AE222" s="10"/>
      <c r="AF222" s="10"/>
      <c r="AG222" s="10"/>
      <c r="AH222" s="10"/>
      <c r="AI222" s="10"/>
      <c r="AJ222" s="10"/>
      <c r="AK222" s="10"/>
      <c r="AL222" s="10"/>
      <c r="AM222" s="10"/>
      <c r="AN222" s="10"/>
      <c r="AO222" s="10"/>
      <c r="AP222" s="10"/>
      <c r="AQ222" s="10"/>
      <c r="AR222" s="10"/>
      <c r="AS222" s="10"/>
    </row>
    <row r="223" spans="1:45" x14ac:dyDescent="0.35">
      <c r="A223" s="23" t="s">
        <v>847</v>
      </c>
      <c r="B223" s="8" t="s">
        <v>867</v>
      </c>
      <c r="C223" s="8"/>
      <c r="D223" s="8" t="s">
        <v>26</v>
      </c>
      <c r="E223" s="8"/>
      <c r="F223" s="24"/>
      <c r="G223" s="8" t="s">
        <v>48</v>
      </c>
      <c r="H223" s="8" t="s">
        <v>68</v>
      </c>
      <c r="I223" s="8"/>
      <c r="J223" s="16" t="s">
        <v>69</v>
      </c>
      <c r="K223" s="8"/>
      <c r="L223" s="8"/>
      <c r="M223" s="8"/>
      <c r="N223" s="8"/>
      <c r="O223" s="8"/>
      <c r="P223" s="8"/>
      <c r="Q223" s="8"/>
      <c r="R223" s="8"/>
      <c r="S223" s="5"/>
      <c r="T223" s="8" t="s">
        <v>26</v>
      </c>
      <c r="U223" s="8"/>
      <c r="V223" s="8"/>
      <c r="W223" s="9" t="s">
        <v>35</v>
      </c>
      <c r="X223" s="10">
        <f>IF(Table1[[#This Row],[Jos kehitteillä, mille vuodelle palvelu sijoitetaan tiekartalla (aikavälillä 2019-2023)?]]="",2019,Table1[[#This Row],[Jos kehitteillä, mille vuodelle palvelu sijoitetaan tiekartalla (aikavälillä 2019-2023)?]])</f>
        <v>2019</v>
      </c>
      <c r="Y223" s="10"/>
      <c r="Z223" s="10"/>
      <c r="AA223" s="10"/>
      <c r="AB223" s="10"/>
      <c r="AC223" s="10"/>
      <c r="AD223" s="10"/>
      <c r="AE223" s="10"/>
      <c r="AF223" s="10"/>
      <c r="AG223" s="10"/>
      <c r="AH223" s="10"/>
      <c r="AI223" s="10"/>
      <c r="AJ223" s="10"/>
      <c r="AK223" s="10"/>
      <c r="AL223" s="10"/>
      <c r="AM223" s="10"/>
      <c r="AN223" s="10"/>
      <c r="AO223" s="10"/>
      <c r="AP223" s="10"/>
      <c r="AQ223" s="10"/>
      <c r="AR223" s="10"/>
      <c r="AS223" s="10"/>
    </row>
    <row r="224" spans="1:45" ht="92" x14ac:dyDescent="0.35">
      <c r="A224" s="23" t="s">
        <v>868</v>
      </c>
      <c r="B224" s="8" t="s">
        <v>869</v>
      </c>
      <c r="C224" s="5" t="s">
        <v>870</v>
      </c>
      <c r="D224" s="8" t="s">
        <v>26</v>
      </c>
      <c r="E224" s="22" t="s">
        <v>871</v>
      </c>
      <c r="F224" s="24" t="s">
        <v>872</v>
      </c>
      <c r="G224" s="8" t="s">
        <v>40</v>
      </c>
      <c r="H224" s="8" t="s">
        <v>68</v>
      </c>
      <c r="I224" s="8">
        <v>2019</v>
      </c>
      <c r="J224" s="16" t="s">
        <v>69</v>
      </c>
      <c r="K224" s="22" t="s">
        <v>873</v>
      </c>
      <c r="L224" s="71">
        <v>20000</v>
      </c>
      <c r="M224" s="72">
        <v>20000</v>
      </c>
      <c r="N224" s="40"/>
      <c r="O224" s="40"/>
      <c r="P224" s="40"/>
      <c r="Q224" s="8"/>
      <c r="R224" s="8"/>
      <c r="S224" s="5"/>
      <c r="T224" s="8" t="s">
        <v>34</v>
      </c>
      <c r="U224" s="13" t="s">
        <v>34</v>
      </c>
      <c r="V224" s="8"/>
      <c r="W224" s="9" t="s">
        <v>35</v>
      </c>
      <c r="X224" s="10">
        <f>IF(Table1[[#This Row],[Jos kehitteillä, mille vuodelle palvelu sijoitetaan tiekartalla (aikavälillä 2019-2023)?]]="",2019,Table1[[#This Row],[Jos kehitteillä, mille vuodelle palvelu sijoitetaan tiekartalla (aikavälillä 2019-2023)?]])</f>
        <v>2019</v>
      </c>
      <c r="Y224" s="10" t="s">
        <v>26</v>
      </c>
      <c r="Z224" s="10"/>
      <c r="AA224" s="10"/>
      <c r="AB224" s="10"/>
      <c r="AC224" s="10"/>
      <c r="AD224" s="10"/>
      <c r="AE224" s="10"/>
      <c r="AF224" s="10"/>
      <c r="AG224" s="10"/>
      <c r="AH224" s="10"/>
      <c r="AI224" s="10"/>
      <c r="AJ224" s="10"/>
      <c r="AK224" s="10"/>
      <c r="AL224" s="10"/>
      <c r="AM224" s="10"/>
      <c r="AN224" s="10"/>
      <c r="AO224" s="10"/>
      <c r="AP224" s="10"/>
      <c r="AQ224" s="10"/>
      <c r="AR224" s="10"/>
      <c r="AS224" s="10"/>
    </row>
    <row r="225" spans="1:45" x14ac:dyDescent="0.35">
      <c r="A225" s="122" t="s">
        <v>44</v>
      </c>
      <c r="B225" s="123" t="s">
        <v>874</v>
      </c>
      <c r="C225" s="123" t="s">
        <v>875</v>
      </c>
      <c r="D225" s="123" t="s">
        <v>26</v>
      </c>
      <c r="E225" s="123"/>
      <c r="F225" s="123" t="s">
        <v>876</v>
      </c>
      <c r="G225" s="123" t="s">
        <v>48</v>
      </c>
      <c r="H225" s="123" t="s">
        <v>68</v>
      </c>
      <c r="I225" s="124">
        <v>2019</v>
      </c>
      <c r="J225" s="125" t="s">
        <v>69</v>
      </c>
      <c r="K225" s="126" t="s">
        <v>877</v>
      </c>
      <c r="L225" s="123">
        <v>10000</v>
      </c>
      <c r="M225" s="123">
        <v>10000</v>
      </c>
      <c r="N225" s="123"/>
      <c r="O225" s="123" t="s">
        <v>815</v>
      </c>
      <c r="P225" s="123" t="s">
        <v>815</v>
      </c>
      <c r="Q225" s="123" t="s">
        <v>815</v>
      </c>
      <c r="R225" s="123"/>
      <c r="S225" s="123" t="s">
        <v>43</v>
      </c>
      <c r="T225" s="123" t="s">
        <v>34</v>
      </c>
      <c r="U225" s="123" t="s">
        <v>26</v>
      </c>
      <c r="V225" s="123">
        <v>2019</v>
      </c>
      <c r="W225" s="127" t="s">
        <v>44</v>
      </c>
      <c r="X225" s="128">
        <f>IF(Table1[[#This Row],[Jos kehitteillä, mille vuodelle palvelu sijoitetaan tiekartalla (aikavälillä 2019-2023)?]]="",2019,Table1[[#This Row],[Jos kehitteillä, mille vuodelle palvelu sijoitetaan tiekartalla (aikavälillä 2019-2023)?]])</f>
        <v>2019</v>
      </c>
      <c r="Y225" s="10"/>
      <c r="Z225" s="10"/>
      <c r="AA225" s="10"/>
      <c r="AB225" s="10"/>
      <c r="AC225" s="10"/>
      <c r="AD225" s="10"/>
      <c r="AE225" s="10"/>
      <c r="AF225" s="10"/>
      <c r="AG225" s="10"/>
      <c r="AH225" s="10"/>
      <c r="AI225" s="10"/>
      <c r="AJ225" s="10"/>
      <c r="AK225" s="10"/>
      <c r="AL225" s="10"/>
      <c r="AM225" s="10"/>
      <c r="AN225" s="10"/>
      <c r="AO225" s="10"/>
      <c r="AP225" s="10"/>
      <c r="AQ225" s="10"/>
      <c r="AR225" s="10"/>
      <c r="AS225" s="10"/>
    </row>
  </sheetData>
  <dataValidations count="11">
    <dataValidation type="list" allowBlank="1" showInputMessage="1" showErrorMessage="1" error="Valitse vastaus alasvetovalikosta." sqref="T203">
      <formula1>"Kyllä, Ei"</formula1>
    </dataValidation>
    <dataValidation type="list" allowBlank="1" showInputMessage="1" showErrorMessage="1" error="Valitse vastaus alasvetovalikosta." sqref="I203">
      <formula1>"2019, 2020, 2021, 2022, 2023"</formula1>
    </dataValidation>
    <dataValidation type="list" allowBlank="1" showInputMessage="1" showErrorMessage="1" error="Valitse vastaus alasvetovalikosta." sqref="H203">
      <formula1>"Käytössä, Kehitteillä"</formula1>
    </dataValidation>
    <dataValidation type="list" allowBlank="1" showInputMessage="1" showErrorMessage="1" error="Valitse vastaus alasvetovalikosta." prompt="Erillinen palvelulaadun itsearviointi tulee olla suoritettuna käytössä olevien palveluiden osalta viimeistään kolmen kuukauden kuluessa palvelun ilmoittamisesta tiekartalle. Katso lisää osoitteesta:_x000a_https://vm.fi/digipalveluiden-laatu" sqref="J206 J193 J195:J202">
      <formula1>"Palvelun laadun erillinen itsearviointi on tehty, Palvelun laadun itsearviointi tehdään 3 kk kuluessa, Palvelu on vasta kehitteillä joten palvelulaadun itsearviointia ei vielä tehdä"</formula1>
    </dataValidation>
    <dataValidation type="list" allowBlank="1" showInputMessage="1" showErrorMessage="1" errorTitle="Anna palvelun tilanne" error="Merkitse kenttään onko palvelu valmis vai kehitteillä" sqref="H139 H204:H206 H190:H202 H84:H98 H221:H225">
      <formula1>"Käytössä, Kehitteillä"</formula1>
    </dataValidation>
    <dataValidation type="list" allowBlank="1" showInputMessage="1" showErrorMessage="1" errorTitle="Anna vuosi" error="Merkitse minä vuonna palvelu tulee käyttöön ja tulisi olla tiekartalla." sqref="I86 I139 I98 I206 I191:I202 I90:I93 I96 I222">
      <formula1>"2019, 2020, 2021, 2022, 2023"</formula1>
    </dataValidation>
    <dataValidation type="list" allowBlank="1" showInputMessage="1" showErrorMessage="1" sqref="T139 U97 U193:U202 U88:U89 U92 U94 T190:T202 U190:U191 T204:T206 U206 T221:U225 U84:U86 T84:T98">
      <formula1>"Kyllä, Ei"</formula1>
    </dataValidation>
    <dataValidation type="list" allowBlank="1" showInputMessage="1" showErrorMessage="1" error="Valitse vastaus alasvetovalikosta." prompt="Erillinen palvelulaadun itsearviointi tulee olla suoritettuna käytössä olevien palveluiden osalta viimeistään kolmen kuukauden kuluessa palvelun ilmoittamisesta tiekartalle. Katso lisää osoitteesta:_x000a_https://vm.fi/digipalveluiden-laatu" sqref="J222 J184:J185 J187">
      <formula1>"Palvelun laadun erillinen itsearviointi on tehty, Palvelun laadun itsearviointi tehdään 3 kk kuluessa, Palvelu on vasta kehitteillä, palvelulaadun itsearviointia ei vielä tehdä"</formula1>
    </dataValidation>
    <dataValidation type="whole" allowBlank="1" showInputMessage="1" showErrorMessage="1" error="Anna vastaukseksi pelkkä nelinumeroinen vuosiluku." sqref="V45 V139 V190:V206 V220:V225 V10 V84:V87 V90:V91 V93:V98 V183">
      <formula1>2019</formula1>
      <formula2>2045</formula2>
    </dataValidation>
    <dataValidation type="list" allowBlank="1" showInputMessage="1" showErrorMessage="1" error="Valitse vastaus alasvetovalikosta." sqref="G139 G53 G221:G225 G84:G98 G190:G193 G195:G206">
      <formula1>"Henkilöasiakkaat, Elinkeinonharjoittajat, Henkilöasiakkaat ja elinkeinonharjoittajat"</formula1>
    </dataValidation>
    <dataValidation type="list" allowBlank="1" showInputMessage="1" showErrorMessage="1" error="Valitse vastaus alasvetovalikosta. Tiekartalle valitun palvelun on täytettävä valintakriteerit. Valintakriteereistä on kerrottu sivulla: https://vm.fi/digipalvelujen-tiekartta" prompt="Tiekartalle valitun palvelun on täytettävä valintakriteerit. Valintakriteereistä on kerrottu sivulla: https://vm.fi/digipalvelujen-tiekartta" sqref="D139 D221:D225 D84:D98 D203:D213">
      <formula1>"Kyllä"</formula1>
    </dataValidation>
  </dataValidations>
  <pageMargins left="0.7" right="0.7" top="0.75" bottom="0.75" header="0.3" footer="0.3"/>
  <pageSetup paperSize="9" orientation="portrait" r:id="rId1"/>
  <legacy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Asiakirja" ma:contentTypeID="0x0101002CDB0888CA80FD47B6B81A2830921788" ma:contentTypeVersion="" ma:contentTypeDescription="Luo uusi asiakirja." ma:contentTypeScope="" ma:versionID="72f73d0a6cdb541909064b02031744ad">
  <xsd:schema xmlns:xsd="http://www.w3.org/2001/XMLSchema" xmlns:xs="http://www.w3.org/2001/XMLSchema" xmlns:p="http://schemas.microsoft.com/office/2006/metadata/properties" xmlns:ns2="8d32d700-cf48-49cf-9c2e-94ab5e8de13f" targetNamespace="http://schemas.microsoft.com/office/2006/metadata/properties" ma:root="true" ma:fieldsID="97d32d31caae95076156526d7a042ce8" ns2:_="">
    <xsd:import namespace="8d32d700-cf48-49cf-9c2e-94ab5e8de13f"/>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32d700-cf48-49cf-9c2e-94ab5e8de13f" elementFormDefault="qualified">
    <xsd:import namespace="http://schemas.microsoft.com/office/2006/documentManagement/types"/>
    <xsd:import namespace="http://schemas.microsoft.com/office/infopath/2007/PartnerControls"/>
    <xsd:element name="SharedWithUsers" ma:index="9" nillable="true" ma:displayName="Jaett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ma:index="8" ma:displayName="Kommentit"/>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B7F1259-D546-4D82-B364-492C58BD357F}">
  <ds:schemaRefs>
    <ds:schemaRef ds:uri="http://schemas.microsoft.com/sharepoint/v3/contenttype/forms"/>
  </ds:schemaRefs>
</ds:datastoreItem>
</file>

<file path=customXml/itemProps2.xml><?xml version="1.0" encoding="utf-8"?>
<ds:datastoreItem xmlns:ds="http://schemas.openxmlformats.org/officeDocument/2006/customXml" ds:itemID="{EB58EFA3-2851-4B7A-B91B-1072A98C84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32d700-cf48-49cf-9c2e-94ab5e8de1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F204063-2952-4D98-8540-B065349ABB05}">
  <ds:schemaRefs>
    <ds:schemaRef ds:uri="http://purl.org/dc/dcmitype/"/>
    <ds:schemaRef ds:uri="8d32d700-cf48-49cf-9c2e-94ab5e8de13f"/>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3</vt:i4>
      </vt:variant>
    </vt:vector>
  </HeadingPairs>
  <TitlesOfParts>
    <vt:vector size="3" baseType="lpstr">
      <vt:lpstr>Esittely</vt:lpstr>
      <vt:lpstr>Palvelut</vt:lpstr>
      <vt:lpstr>Data</vt:lpstr>
    </vt:vector>
  </TitlesOfParts>
  <Company>KPMG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Ekholm, Laura</dc:creator>
  <cp:lastModifiedBy>Såg Wilma (VM)</cp:lastModifiedBy>
  <dcterms:created xsi:type="dcterms:W3CDTF">2019-03-11T11:49:15Z</dcterms:created>
  <dcterms:modified xsi:type="dcterms:W3CDTF">2019-03-20T12:26:27Z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0x0101002CDB0888CA80FD47B6B81A2830921788</vt:lpwstr>
  </property>
</Properties>
</file>