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12675\Work Folders\Juhta työpaja 17\"/>
    </mc:Choice>
  </mc:AlternateContent>
  <bookViews>
    <workbookView xWindow="0" yWindow="0" windowWidth="20430" windowHeight="6960"/>
  </bookViews>
  <sheets>
    <sheet name="Etusivu" sheetId="2" r:id="rId1"/>
    <sheet name="TAOK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26" i="1" l="1"/>
  <c r="G14" i="1"/>
  <c r="C35" i="1" l="1"/>
</calcChain>
</file>

<file path=xl/sharedStrings.xml><?xml version="1.0" encoding="utf-8"?>
<sst xmlns="http://schemas.openxmlformats.org/spreadsheetml/2006/main" count="77" uniqueCount="55">
  <si>
    <t>Tietosuoja-Asetuksen OsoitusKriteeristö</t>
  </si>
  <si>
    <t>Henkilötietojen tietoturvaloukkausten hallintaprosessi (DBN)</t>
  </si>
  <si>
    <t>Missä tietojärjestelmissä käsittelette henkilötietoja ja mitä henkilötietoja organisaatiollasi on</t>
  </si>
  <si>
    <t xml:space="preserve">Noudattamasi informointikäytännöt </t>
  </si>
  <si>
    <t>Henkilötietojen käsittelyn oikeusperusteet</t>
  </si>
  <si>
    <t>Tarvittavat sisäiset ja ulkoiset ohjeet</t>
  </si>
  <si>
    <t>- tekniset ja organisatoriset suojaustoimet</t>
  </si>
  <si>
    <t>- sisäisistä tarkastuksista ja auditoinneista</t>
  </si>
  <si>
    <t>- riskiarviointien tekeminen</t>
  </si>
  <si>
    <t>- rekisteröityjen oikeuksien toteuttaminen</t>
  </si>
  <si>
    <t>Tarvittaessa suorittamasi vaikutustenarvioinni &amp; ennakkokuulemiset</t>
  </si>
  <si>
    <t>Tietosuojavastaavaa koskevat asiat (esimerkiksi nimeäminen, tehtäväkuvaus, vastuut jne)</t>
  </si>
  <si>
    <t>Yhteisrekisterinpitäjyyttä koskevat vastuualueet</t>
  </si>
  <si>
    <t>Mahdollinen henkilötietojen 3. maihin tapahtuvat siirrot</t>
  </si>
  <si>
    <t>- toimitilojen tietoturvallisuutta koskevat ohjeet (esimerkiksi henkilöstön ja vieraiden liikkuminen toimitiloissa)</t>
  </si>
  <si>
    <t>- ohjeet tietoturva- tai henkilötietojen käsittelyyn liittyvän poikkeaman ilmoittamiseksi</t>
  </si>
  <si>
    <t>Osittain
kunnossa</t>
  </si>
  <si>
    <t>Ei ole 
kunnossa</t>
  </si>
  <si>
    <t>Emme 
tiedä</t>
  </si>
  <si>
    <t>Osa-alue 
kunnossa</t>
  </si>
  <si>
    <t>x</t>
  </si>
  <si>
    <t>- tietoaineistojen käsittelyohjeet sisältäen esimerkiksi ohjeet henkilötietojen ja salassa pidettävien tietojen käsittelystä eri palveluissa</t>
  </si>
  <si>
    <t>Pisteet</t>
  </si>
  <si>
    <t>Yhteenveto</t>
  </si>
  <si>
    <t>Organisaationne saa arviointihetkellä</t>
  </si>
  <si>
    <t>pistettä</t>
  </si>
  <si>
    <t>Erittäin hyvä</t>
  </si>
  <si>
    <t>Hyvä</t>
  </si>
  <si>
    <t>Tyydyttävä</t>
  </si>
  <si>
    <t>Erittäin huono</t>
  </si>
  <si>
    <t>Huono</t>
  </si>
  <si>
    <t>Tarvittavat sisäiset ja ulkoiset ohjeet koskien tietoturvallisuutta, esimerkiksi</t>
  </si>
  <si>
    <t>Että olet kouluttanut itsesi ja henkilöstösi tietosuojan ja tietoturvallisuuden osalta</t>
  </si>
  <si>
    <t>Sen, miten edellä olevat kohdat muuttuvat toiminnaksi, kulttuuriksi ja asenteeksi organisaatiossasi</t>
  </si>
  <si>
    <t>14 tai enemmän</t>
  </si>
  <si>
    <t>5 - 7 pistettä</t>
  </si>
  <si>
    <t>Alle 5 pistettä</t>
  </si>
  <si>
    <t>8 - 10 pistettä</t>
  </si>
  <si>
    <t>10 - 14 pistettä</t>
  </si>
  <si>
    <t>Laita x -merkki (pieni x-kirjain) johonkin neljästä osa-alueesta - saat sen mukaisesti pisteitä +1 ja -1 välillä.</t>
  </si>
  <si>
    <t>tietosuoja-asetuksen keskeisten vaatimusten osalta</t>
  </si>
  <si>
    <t>Tietosuoja-Asetuksen OsoitusKriteeristö (TAOK)</t>
  </si>
  <si>
    <t>Versiohistoria</t>
  </si>
  <si>
    <t>1.00</t>
  </si>
  <si>
    <t>Juhta/VAHTI-työpajassa julkaistava versio</t>
  </si>
  <si>
    <t>Tämän työkalun on laatinut Tietosuojavaltuutetun toimisto yhteistyössä Juhta/VAHTI-yhteishankkeen kanssa.</t>
  </si>
  <si>
    <t xml:space="preserve">Tämän työkalun tarkoitus on toimia yksinkertaisena osoituskriteeristönä organisaation johdolle </t>
  </si>
  <si>
    <t>Tämän työkalun avulla organisaationne voi arvioida, kuinka hyvin se on saavuttanut arviointihetkellä EU:n yleisen tietosuoja-asetuksen asettamia velvoitteita</t>
  </si>
  <si>
    <t>Pystytkö osoittamaan, että olet organisaatiosi on toteuttanut ja dokumentoinut:</t>
  </si>
  <si>
    <t>Voitte tämän perusteella arvioida tilanteenne:</t>
  </si>
  <si>
    <t xml:space="preserve">Milloin organisaatiosi toimii rekisterinpitäjänä ja milloin se toimii henkilötietojen käsittelijänä </t>
  </si>
  <si>
    <t>Että seloste käsittelytoimista (30 art.) on laadittu</t>
  </si>
  <si>
    <t>Sen miten tietosuojaperiaatteet (5 art.) toteutuvat organisaatiosi toiminnassa</t>
  </si>
  <si>
    <t>- henkilöstölle ja muille henkilötietojen käsittelijöille</t>
  </si>
  <si>
    <t>Että sopimushallintasi on kunnossa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</si>
</sst>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Body Font"/>
      <family val="2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1"/>
    <xf numFmtId="0" fontId="5" fillId="2" borderId="0" xfId="1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3" fillId="0" borderId="2" xfId="0" applyFont="1" applyBorder="1"/>
    <xf numFmtId="0" fontId="3" fillId="0" borderId="3" xfId="0" applyFont="1" applyBorder="1"/>
    <xf numFmtId="164" fontId="0" fillId="3" borderId="1" xfId="0" applyNumberFormat="1" applyFill="1" applyBorder="1" applyAlignment="1">
      <alignment horizontal="center"/>
    </xf>
    <xf numFmtId="0" fontId="1" fillId="0" borderId="0" xfId="2" applyFont="1"/>
    <xf numFmtId="0" fontId="8" fillId="0" borderId="0" xfId="2" applyFont="1"/>
    <xf numFmtId="0" fontId="1" fillId="3" borderId="0" xfId="2" applyFont="1" applyFill="1"/>
    <xf numFmtId="0" fontId="3" fillId="3" borderId="0" xfId="2" applyFont="1" applyFill="1"/>
    <xf numFmtId="0" fontId="0" fillId="0" borderId="4" xfId="2" applyFont="1" applyBorder="1"/>
    <xf numFmtId="14" fontId="1" fillId="0" borderId="5" xfId="2" applyNumberFormat="1" applyFont="1" applyBorder="1"/>
    <xf numFmtId="0" fontId="1" fillId="0" borderId="5" xfId="2" applyFont="1" applyBorder="1"/>
    <xf numFmtId="0" fontId="1" fillId="0" borderId="6" xfId="2" applyFont="1" applyBorder="1"/>
    <xf numFmtId="0" fontId="0" fillId="0" borderId="7" xfId="2" applyFont="1" applyBorder="1"/>
    <xf numFmtId="14" fontId="1" fillId="0" borderId="0" xfId="2" applyNumberFormat="1" applyFont="1" applyBorder="1"/>
    <xf numFmtId="0" fontId="0" fillId="0" borderId="0" xfId="2" applyFont="1" applyBorder="1"/>
    <xf numFmtId="0" fontId="1" fillId="0" borderId="0" xfId="2" applyFont="1" applyBorder="1"/>
    <xf numFmtId="0" fontId="1" fillId="0" borderId="8" xfId="2" applyFont="1" applyBorder="1"/>
    <xf numFmtId="0" fontId="1" fillId="0" borderId="7" xfId="2" applyFont="1" applyBorder="1"/>
    <xf numFmtId="0" fontId="1" fillId="0" borderId="9" xfId="2" applyFont="1" applyBorder="1"/>
    <xf numFmtId="0" fontId="1" fillId="0" borderId="10" xfId="2" applyFont="1" applyBorder="1"/>
    <xf numFmtId="0" fontId="1" fillId="0" borderId="11" xfId="2" applyFont="1" applyBorder="1"/>
    <xf numFmtId="0" fontId="7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0" xfId="2" applyFont="1"/>
    <xf numFmtId="0" fontId="9" fillId="0" borderId="0" xfId="2" applyFont="1"/>
    <xf numFmtId="0" fontId="0" fillId="0" borderId="5" xfId="2" applyFont="1" applyBorder="1"/>
    <xf numFmtId="0" fontId="10" fillId="0" borderId="1" xfId="0" applyFont="1" applyBorder="1"/>
    <xf numFmtId="0" fontId="10" fillId="0" borderId="1" xfId="0" quotePrefix="1" applyFont="1" applyBorder="1"/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</cellXfs>
  <cellStyles count="3">
    <cellStyle name="Hyvä" xfId="1" builtinId="26"/>
    <cellStyle name="Normaali" xfId="0" builtinId="0"/>
    <cellStyle name="Normaali 2" xfId="2"/>
  </cellStyles>
  <dxfs count="2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441960</xdr:rowOff>
    </xdr:from>
    <xdr:to>
      <xdr:col>4</xdr:col>
      <xdr:colOff>676241</xdr:colOff>
      <xdr:row>18</xdr:row>
      <xdr:rowOff>15240</xdr:rowOff>
    </xdr:to>
    <xdr:pic>
      <xdr:nvPicPr>
        <xdr:cNvPr id="2" name="Kuva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868"/>
        <a:stretch/>
      </xdr:blipFill>
      <xdr:spPr>
        <a:xfrm>
          <a:off x="76200" y="441960"/>
          <a:ext cx="3343241" cy="3147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728551</xdr:colOff>
      <xdr:row>3</xdr:row>
      <xdr:rowOff>137160</xdr:rowOff>
    </xdr:to>
    <xdr:pic>
      <xdr:nvPicPr>
        <xdr:cNvPr id="2" name="Kuva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868"/>
        <a:stretch/>
      </xdr:blipFill>
      <xdr:spPr>
        <a:xfrm>
          <a:off x="0" y="0"/>
          <a:ext cx="72855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4" sqref="F4"/>
    </sheetView>
  </sheetViews>
  <sheetFormatPr defaultColWidth="10" defaultRowHeight="15"/>
  <cols>
    <col min="1" max="1" width="10" style="11" customWidth="1"/>
    <col min="2" max="16384" width="10" style="11"/>
  </cols>
  <sheetData>
    <row r="1" spans="1:6" ht="36">
      <c r="A1" s="12" t="s">
        <v>41</v>
      </c>
    </row>
    <row r="4" spans="1:6">
      <c r="F4" s="40" t="s">
        <v>46</v>
      </c>
    </row>
    <row r="5" spans="1:6">
      <c r="F5" s="40" t="s">
        <v>40</v>
      </c>
    </row>
    <row r="6" spans="1:6">
      <c r="F6" s="40"/>
    </row>
    <row r="7" spans="1:6">
      <c r="F7" s="40" t="s">
        <v>45</v>
      </c>
    </row>
    <row r="8" spans="1:6">
      <c r="F8" s="41"/>
    </row>
    <row r="19" spans="1:6">
      <c r="A19" s="14" t="s">
        <v>42</v>
      </c>
      <c r="B19" s="13"/>
      <c r="C19" s="13"/>
      <c r="D19" s="13"/>
      <c r="E19" s="13"/>
    </row>
    <row r="20" spans="1:6" ht="15.75" thickBot="1"/>
    <row r="21" spans="1:6">
      <c r="A21" s="15"/>
      <c r="B21" s="16"/>
      <c r="C21" s="42"/>
      <c r="D21" s="17"/>
      <c r="E21" s="17"/>
      <c r="F21" s="18"/>
    </row>
    <row r="22" spans="1:6">
      <c r="A22" s="19" t="s">
        <v>43</v>
      </c>
      <c r="B22" s="20">
        <v>43423</v>
      </c>
      <c r="C22" s="21" t="s">
        <v>44</v>
      </c>
      <c r="D22" s="22"/>
      <c r="E22" s="22"/>
      <c r="F22" s="23"/>
    </row>
    <row r="23" spans="1:6">
      <c r="A23" s="24"/>
      <c r="B23" s="22"/>
      <c r="C23" s="22"/>
      <c r="D23" s="22"/>
      <c r="E23" s="22"/>
      <c r="F23" s="23"/>
    </row>
    <row r="24" spans="1:6" ht="15.75" thickBot="1">
      <c r="A24" s="25"/>
      <c r="B24" s="26"/>
      <c r="C24" s="26"/>
      <c r="D24" s="26"/>
      <c r="E24" s="26"/>
      <c r="F24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opLeftCell="A31" workbookViewId="0">
      <selection activeCell="A40" sqref="A40"/>
    </sheetView>
  </sheetViews>
  <sheetFormatPr defaultRowHeight="15"/>
  <cols>
    <col min="1" max="1" width="11.42578125" customWidth="1"/>
    <col min="2" max="2" width="109.28515625" customWidth="1"/>
  </cols>
  <sheetData>
    <row r="1" spans="1:8">
      <c r="B1" s="1" t="s">
        <v>0</v>
      </c>
    </row>
    <row r="2" spans="1:8">
      <c r="B2" s="2" t="s">
        <v>47</v>
      </c>
    </row>
    <row r="3" spans="1:8">
      <c r="B3" t="s">
        <v>39</v>
      </c>
    </row>
    <row r="6" spans="1:8" ht="18.75">
      <c r="B6" s="28" t="s">
        <v>48</v>
      </c>
    </row>
    <row r="7" spans="1:8" ht="26.45" customHeight="1">
      <c r="A7" s="3"/>
      <c r="B7" s="3"/>
      <c r="C7" s="4" t="s">
        <v>19</v>
      </c>
      <c r="D7" s="4" t="s">
        <v>16</v>
      </c>
      <c r="E7" s="4" t="s">
        <v>17</v>
      </c>
      <c r="F7" s="4" t="s">
        <v>18</v>
      </c>
      <c r="G7" s="4" t="s">
        <v>22</v>
      </c>
      <c r="H7" s="4" t="s">
        <v>22</v>
      </c>
    </row>
    <row r="8" spans="1:8">
      <c r="A8">
        <v>1</v>
      </c>
      <c r="B8" s="43" t="s">
        <v>50</v>
      </c>
      <c r="C8" s="6"/>
      <c r="D8" s="6"/>
      <c r="E8" s="6"/>
      <c r="F8" s="6" t="s">
        <v>20</v>
      </c>
      <c r="G8" s="6">
        <f>IF(C8="x",1,IF(D8="x",0.5,IF(E8="x",0,IF(F8="x",-1))))</f>
        <v>-1</v>
      </c>
    </row>
    <row r="9" spans="1:8">
      <c r="A9">
        <v>2</v>
      </c>
      <c r="B9" s="43" t="s">
        <v>51</v>
      </c>
      <c r="C9" s="6"/>
      <c r="D9" s="6"/>
      <c r="E9" s="6"/>
      <c r="F9" s="6" t="s">
        <v>20</v>
      </c>
      <c r="G9" s="6">
        <f t="shared" ref="G9:G31" si="0">IF(C9="x",1,IF(D9="x",0.5,IF(E9="x",0,IF(F9="x",-1))))</f>
        <v>-1</v>
      </c>
    </row>
    <row r="10" spans="1:8">
      <c r="A10">
        <v>3</v>
      </c>
      <c r="B10" s="43" t="s">
        <v>52</v>
      </c>
      <c r="C10" s="6"/>
      <c r="D10" s="6"/>
      <c r="E10" s="6"/>
      <c r="F10" s="6" t="s">
        <v>20</v>
      </c>
      <c r="G10" s="6">
        <f t="shared" si="0"/>
        <v>-1</v>
      </c>
    </row>
    <row r="11" spans="1:8">
      <c r="A11">
        <v>4</v>
      </c>
      <c r="B11" s="5" t="s">
        <v>2</v>
      </c>
      <c r="C11" s="6"/>
      <c r="D11" s="6"/>
      <c r="E11" s="6"/>
      <c r="F11" s="6" t="s">
        <v>20</v>
      </c>
      <c r="G11" s="6">
        <f t="shared" si="0"/>
        <v>-1</v>
      </c>
    </row>
    <row r="12" spans="1:8">
      <c r="A12">
        <v>5</v>
      </c>
      <c r="B12" s="5" t="s">
        <v>3</v>
      </c>
      <c r="C12" s="6"/>
      <c r="D12" s="6"/>
      <c r="E12" s="6"/>
      <c r="F12" s="6" t="s">
        <v>20</v>
      </c>
      <c r="G12" s="6">
        <f t="shared" si="0"/>
        <v>-1</v>
      </c>
    </row>
    <row r="13" spans="1:8">
      <c r="A13">
        <v>6</v>
      </c>
      <c r="B13" s="5" t="s">
        <v>4</v>
      </c>
      <c r="C13" s="6"/>
      <c r="D13" s="6"/>
      <c r="E13" s="6"/>
      <c r="F13" s="6" t="s">
        <v>20</v>
      </c>
      <c r="G13" s="6">
        <f t="shared" si="0"/>
        <v>-1</v>
      </c>
    </row>
    <row r="14" spans="1:8">
      <c r="A14">
        <v>7</v>
      </c>
      <c r="B14" s="45" t="s">
        <v>5</v>
      </c>
      <c r="C14" s="46"/>
      <c r="D14" s="46"/>
      <c r="E14" s="46"/>
      <c r="F14" s="47"/>
      <c r="G14" s="10">
        <f>AVERAGE(G15:G19)</f>
        <v>-1</v>
      </c>
    </row>
    <row r="15" spans="1:8">
      <c r="B15" s="7" t="s">
        <v>8</v>
      </c>
      <c r="C15" s="6"/>
      <c r="D15" s="6"/>
      <c r="E15" s="6"/>
      <c r="F15" s="6" t="s">
        <v>20</v>
      </c>
      <c r="G15" s="6">
        <f t="shared" si="0"/>
        <v>-1</v>
      </c>
    </row>
    <row r="16" spans="1:8">
      <c r="B16" s="7" t="s">
        <v>6</v>
      </c>
      <c r="C16" s="6"/>
      <c r="D16" s="6"/>
      <c r="E16" s="6"/>
      <c r="F16" s="6" t="s">
        <v>20</v>
      </c>
      <c r="G16" s="6">
        <f t="shared" si="0"/>
        <v>-1</v>
      </c>
    </row>
    <row r="17" spans="1:7">
      <c r="B17" s="7" t="s">
        <v>9</v>
      </c>
      <c r="C17" s="6"/>
      <c r="D17" s="6"/>
      <c r="E17" s="6"/>
      <c r="F17" s="6" t="s">
        <v>20</v>
      </c>
      <c r="G17" s="6">
        <f t="shared" si="0"/>
        <v>-1</v>
      </c>
    </row>
    <row r="18" spans="1:7">
      <c r="B18" s="44" t="s">
        <v>53</v>
      </c>
      <c r="C18" s="6"/>
      <c r="D18" s="6"/>
      <c r="E18" s="6"/>
      <c r="F18" s="6" t="s">
        <v>20</v>
      </c>
      <c r="G18" s="6">
        <f t="shared" si="0"/>
        <v>-1</v>
      </c>
    </row>
    <row r="19" spans="1:7">
      <c r="B19" s="7" t="s">
        <v>7</v>
      </c>
      <c r="C19" s="6"/>
      <c r="D19" s="6"/>
      <c r="E19" s="6"/>
      <c r="F19" s="6" t="s">
        <v>20</v>
      </c>
      <c r="G19" s="6">
        <f t="shared" si="0"/>
        <v>-1</v>
      </c>
    </row>
    <row r="20" spans="1:7">
      <c r="A20">
        <v>8</v>
      </c>
      <c r="B20" s="5" t="s">
        <v>10</v>
      </c>
      <c r="C20" s="6"/>
      <c r="D20" s="6"/>
      <c r="E20" s="6"/>
      <c r="F20" s="6" t="s">
        <v>20</v>
      </c>
      <c r="G20" s="6">
        <f t="shared" si="0"/>
        <v>-1</v>
      </c>
    </row>
    <row r="21" spans="1:7">
      <c r="A21">
        <v>9</v>
      </c>
      <c r="B21" s="5" t="s">
        <v>1</v>
      </c>
      <c r="C21" s="6"/>
      <c r="D21" s="6"/>
      <c r="E21" s="6"/>
      <c r="F21" s="6" t="s">
        <v>20</v>
      </c>
      <c r="G21" s="6">
        <f t="shared" si="0"/>
        <v>-1</v>
      </c>
    </row>
    <row r="22" spans="1:7">
      <c r="A22">
        <v>10</v>
      </c>
      <c r="B22" s="5" t="s">
        <v>11</v>
      </c>
      <c r="C22" s="6"/>
      <c r="D22" s="6"/>
      <c r="E22" s="6"/>
      <c r="F22" s="6" t="s">
        <v>20</v>
      </c>
      <c r="G22" s="6">
        <f t="shared" si="0"/>
        <v>-1</v>
      </c>
    </row>
    <row r="23" spans="1:7">
      <c r="A23">
        <v>11</v>
      </c>
      <c r="B23" s="43" t="s">
        <v>54</v>
      </c>
      <c r="C23" s="6"/>
      <c r="D23" s="6"/>
      <c r="E23" s="6"/>
      <c r="F23" s="6" t="s">
        <v>20</v>
      </c>
      <c r="G23" s="6">
        <f t="shared" si="0"/>
        <v>-1</v>
      </c>
    </row>
    <row r="24" spans="1:7">
      <c r="A24">
        <v>12</v>
      </c>
      <c r="B24" s="5" t="s">
        <v>12</v>
      </c>
      <c r="C24" s="6"/>
      <c r="D24" s="6"/>
      <c r="E24" s="6"/>
      <c r="F24" s="6" t="s">
        <v>20</v>
      </c>
      <c r="G24" s="6">
        <f t="shared" si="0"/>
        <v>-1</v>
      </c>
    </row>
    <row r="25" spans="1:7">
      <c r="A25">
        <v>13</v>
      </c>
      <c r="B25" s="5" t="s">
        <v>13</v>
      </c>
      <c r="C25" s="6"/>
      <c r="D25" s="6"/>
      <c r="E25" s="6"/>
      <c r="F25" s="6" t="s">
        <v>20</v>
      </c>
      <c r="G25" s="6">
        <f t="shared" si="0"/>
        <v>-1</v>
      </c>
    </row>
    <row r="26" spans="1:7">
      <c r="A26">
        <v>14</v>
      </c>
      <c r="B26" s="45" t="s">
        <v>31</v>
      </c>
      <c r="C26" s="46"/>
      <c r="D26" s="46"/>
      <c r="E26" s="46"/>
      <c r="F26" s="47"/>
      <c r="G26" s="10">
        <f>AVERAGE(G27:G29)</f>
        <v>-1</v>
      </c>
    </row>
    <row r="27" spans="1:7">
      <c r="B27" s="7" t="s">
        <v>14</v>
      </c>
      <c r="C27" s="6"/>
      <c r="D27" s="6"/>
      <c r="E27" s="6"/>
      <c r="F27" s="6" t="s">
        <v>20</v>
      </c>
      <c r="G27" s="6">
        <f t="shared" si="0"/>
        <v>-1</v>
      </c>
    </row>
    <row r="28" spans="1:7">
      <c r="B28" s="7" t="s">
        <v>21</v>
      </c>
      <c r="C28" s="6"/>
      <c r="D28" s="6"/>
      <c r="E28" s="6"/>
      <c r="F28" s="6" t="s">
        <v>20</v>
      </c>
      <c r="G28" s="6">
        <f t="shared" si="0"/>
        <v>-1</v>
      </c>
    </row>
    <row r="29" spans="1:7">
      <c r="B29" s="7" t="s">
        <v>15</v>
      </c>
      <c r="C29" s="6"/>
      <c r="D29" s="6"/>
      <c r="E29" s="6"/>
      <c r="F29" s="6" t="s">
        <v>20</v>
      </c>
      <c r="G29" s="6">
        <f t="shared" si="0"/>
        <v>-1</v>
      </c>
    </row>
    <row r="30" spans="1:7">
      <c r="A30">
        <v>15</v>
      </c>
      <c r="B30" s="5" t="s">
        <v>32</v>
      </c>
      <c r="C30" s="6"/>
      <c r="D30" s="6"/>
      <c r="E30" s="6"/>
      <c r="F30" s="6" t="s">
        <v>20</v>
      </c>
      <c r="G30" s="6">
        <f t="shared" si="0"/>
        <v>-1</v>
      </c>
    </row>
    <row r="31" spans="1:7">
      <c r="A31">
        <v>16</v>
      </c>
      <c r="B31" s="5" t="s">
        <v>33</v>
      </c>
      <c r="C31" s="6"/>
      <c r="D31" s="6"/>
      <c r="E31" s="6"/>
      <c r="F31" s="6" t="s">
        <v>20</v>
      </c>
      <c r="G31" s="6">
        <f t="shared" si="0"/>
        <v>-1</v>
      </c>
    </row>
    <row r="32" spans="1:7" ht="15.75" thickBot="1"/>
    <row r="33" spans="2:5">
      <c r="B33" s="29" t="s">
        <v>23</v>
      </c>
      <c r="C33" s="30"/>
      <c r="D33" s="30"/>
      <c r="E33" s="31"/>
    </row>
    <row r="34" spans="2:5" ht="15.75" thickBot="1">
      <c r="B34" s="32"/>
      <c r="C34" s="33"/>
      <c r="D34" s="33"/>
      <c r="E34" s="34"/>
    </row>
    <row r="35" spans="2:5" ht="15.75" thickBot="1">
      <c r="B35" s="32" t="s">
        <v>24</v>
      </c>
      <c r="C35" s="8">
        <f>SUM(G8:G14)+SUM(G20:G26)+SUM(G30:G31)</f>
        <v>-16</v>
      </c>
      <c r="D35" s="9" t="s">
        <v>25</v>
      </c>
      <c r="E35" s="34"/>
    </row>
    <row r="36" spans="2:5">
      <c r="B36" s="32"/>
      <c r="C36" s="37"/>
      <c r="D36" s="37"/>
      <c r="E36" s="34"/>
    </row>
    <row r="37" spans="2:5">
      <c r="B37" s="32" t="s">
        <v>49</v>
      </c>
      <c r="C37" s="33"/>
      <c r="D37" s="33"/>
      <c r="E37" s="34"/>
    </row>
    <row r="38" spans="2:5">
      <c r="B38" s="38" t="s">
        <v>26</v>
      </c>
      <c r="C38" s="33" t="s">
        <v>34</v>
      </c>
      <c r="D38" s="33"/>
      <c r="E38" s="34"/>
    </row>
    <row r="39" spans="2:5">
      <c r="B39" s="38" t="s">
        <v>27</v>
      </c>
      <c r="C39" s="33" t="s">
        <v>38</v>
      </c>
      <c r="D39" s="33"/>
      <c r="E39" s="34"/>
    </row>
    <row r="40" spans="2:5">
      <c r="B40" s="38" t="s">
        <v>28</v>
      </c>
      <c r="C40" s="33" t="s">
        <v>37</v>
      </c>
      <c r="D40" s="33"/>
      <c r="E40" s="34"/>
    </row>
    <row r="41" spans="2:5">
      <c r="B41" s="38" t="s">
        <v>30</v>
      </c>
      <c r="C41" s="33" t="s">
        <v>35</v>
      </c>
      <c r="D41" s="33"/>
      <c r="E41" s="34"/>
    </row>
    <row r="42" spans="2:5" ht="15.75" thickBot="1">
      <c r="B42" s="39" t="s">
        <v>29</v>
      </c>
      <c r="C42" s="35" t="s">
        <v>36</v>
      </c>
      <c r="D42" s="35"/>
      <c r="E42" s="36"/>
    </row>
  </sheetData>
  <mergeCells count="2">
    <mergeCell ref="B14:F14"/>
    <mergeCell ref="B26:F26"/>
  </mergeCells>
  <conditionalFormatting sqref="H8">
    <cfRule type="cellIs" priority="37" operator="equal">
      <formula>$G$8</formula>
    </cfRule>
  </conditionalFormatting>
  <conditionalFormatting sqref="G8">
    <cfRule type="cellIs" dxfId="23" priority="33" operator="equal">
      <formula>0</formula>
    </cfRule>
    <cfRule type="cellIs" dxfId="22" priority="34" operator="equal">
      <formula>0.5</formula>
    </cfRule>
    <cfRule type="cellIs" dxfId="21" priority="35" operator="equal">
      <formula>1</formula>
    </cfRule>
    <cfRule type="cellIs" dxfId="20" priority="36" operator="equal">
      <formula>-1</formula>
    </cfRule>
  </conditionalFormatting>
  <conditionalFormatting sqref="G14">
    <cfRule type="cellIs" dxfId="19" priority="17" operator="between">
      <formula>-1</formula>
      <formula>-0.25</formula>
    </cfRule>
    <cfRule type="cellIs" dxfId="18" priority="18" operator="between">
      <formula>-0.25</formula>
      <formula>0.25</formula>
    </cfRule>
    <cfRule type="cellIs" dxfId="17" priority="19" operator="between">
      <formula>0.25</formula>
      <formula>0.9</formula>
    </cfRule>
    <cfRule type="cellIs" dxfId="16" priority="20" operator="between">
      <formula>0.91</formula>
      <formula>1</formula>
    </cfRule>
  </conditionalFormatting>
  <conditionalFormatting sqref="G26">
    <cfRule type="cellIs" dxfId="15" priority="13" operator="between">
      <formula>-1</formula>
      <formula>-0.25</formula>
    </cfRule>
    <cfRule type="cellIs" dxfId="14" priority="14" operator="between">
      <formula>-0.25</formula>
      <formula>0.25</formula>
    </cfRule>
    <cfRule type="cellIs" dxfId="13" priority="15" operator="between">
      <formula>0.25</formula>
      <formula>0.9</formula>
    </cfRule>
    <cfRule type="cellIs" dxfId="12" priority="16" operator="between">
      <formula>0.91</formula>
      <formula>1</formula>
    </cfRule>
  </conditionalFormatting>
  <conditionalFormatting sqref="G9:G13">
    <cfRule type="cellIs" dxfId="11" priority="9" operator="equal">
      <formula>0</formula>
    </cfRule>
    <cfRule type="cellIs" dxfId="10" priority="10" operator="equal">
      <formula>0.5</formula>
    </cfRule>
    <cfRule type="cellIs" dxfId="9" priority="11" operator="equal">
      <formula>1</formula>
    </cfRule>
    <cfRule type="cellIs" dxfId="8" priority="12" operator="equal">
      <formula>-1</formula>
    </cfRule>
  </conditionalFormatting>
  <conditionalFormatting sqref="G15:G25">
    <cfRule type="cellIs" dxfId="7" priority="5" operator="equal">
      <formula>0</formula>
    </cfRule>
    <cfRule type="cellIs" dxfId="6" priority="6" operator="equal">
      <formula>0.5</formula>
    </cfRule>
    <cfRule type="cellIs" dxfId="5" priority="7" operator="equal">
      <formula>1</formula>
    </cfRule>
    <cfRule type="cellIs" dxfId="4" priority="8" operator="equal">
      <formula>-1</formula>
    </cfRule>
  </conditionalFormatting>
  <conditionalFormatting sqref="G27:G31">
    <cfRule type="cellIs" dxfId="3" priority="1" operator="equal">
      <formula>0</formula>
    </cfRule>
    <cfRule type="cellIs" dxfId="2" priority="2" operator="equal">
      <formula>0.5</formula>
    </cfRule>
    <cfRule type="cellIs" dxfId="1" priority="3" operator="equal">
      <formula>1</formula>
    </cfRule>
    <cfRule type="cellIs" dxfId="0" priority="4" operator="equal">
      <formula>-1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Etusivu</vt:lpstr>
      <vt:lpstr>TAOK</vt:lpstr>
    </vt:vector>
  </TitlesOfParts>
  <Manager>Reijo Aarnio, TSV</Manager>
  <Company>TSV, VRK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Tietosuoja-asetuksen osoituskriteeristö</dc:title>
  <dc:subject>TSV, Juhta/VAHTI-yhteishanke</dc:subject>
  <dc:creator>TSV</dc:creator>
  <cp:keywords>TAOK</cp:keywords>
  <cp:lastModifiedBy>Immonen Heidi</cp:lastModifiedBy>
  <dcterms:created xsi:type="dcterms:W3CDTF">2018-11-02T03:18:18Z</dcterms:created>
  <dcterms:modified xsi:type="dcterms:W3CDTF">2018-11-19T05:00:59Z</dcterms:modified>
</cp:coreProperties>
</file>