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liite" sheetId="3" r:id="rId1"/>
  </sheets>
  <definedNames>
    <definedName name="_xlnm.Print_Area" localSheetId="0">liite!$A:$O</definedName>
    <definedName name="_xlnm.Print_Titles" localSheetId="0">liite!$7:$17</definedName>
  </definedNames>
  <calcPr calcId="125725"/>
</workbook>
</file>

<file path=xl/calcChain.xml><?xml version="1.0" encoding="utf-8"?>
<calcChain xmlns="http://schemas.openxmlformats.org/spreadsheetml/2006/main">
  <c r="F15" i="3"/>
  <c r="G15"/>
  <c r="F16"/>
  <c r="G16"/>
  <c r="F17"/>
  <c r="G17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19"/>
  <c r="H17"/>
  <c r="I17"/>
  <c r="H15"/>
  <c r="I15"/>
  <c r="H16"/>
  <c r="I16"/>
  <c r="L17"/>
  <c r="K17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19"/>
  <c r="M14"/>
  <c r="O14"/>
  <c r="N14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19"/>
  <c r="E16"/>
  <c r="E15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16"/>
  <c r="M19"/>
  <c r="M15"/>
  <c r="O17" l="1"/>
  <c r="N17"/>
  <c r="N16"/>
  <c r="O15"/>
  <c r="N15"/>
  <c r="O16"/>
</calcChain>
</file>

<file path=xl/sharedStrings.xml><?xml version="1.0" encoding="utf-8"?>
<sst xmlns="http://schemas.openxmlformats.org/spreadsheetml/2006/main" count="377" uniqueCount="348">
  <si>
    <t>Kunta</t>
  </si>
  <si>
    <t>SHP</t>
  </si>
  <si>
    <t>numero</t>
  </si>
  <si>
    <t>Kaikki kunnat</t>
  </si>
  <si>
    <t>Imatra</t>
  </si>
  <si>
    <t xml:space="preserve">Lappeenranta       </t>
  </si>
  <si>
    <t>Lemi</t>
  </si>
  <si>
    <t>Luumäki</t>
  </si>
  <si>
    <t>Parikkala</t>
  </si>
  <si>
    <t>Rautjärvi</t>
  </si>
  <si>
    <t>Ruokolahti</t>
  </si>
  <si>
    <t>Savitaipale</t>
  </si>
  <si>
    <t>Taipalsaari</t>
  </si>
  <si>
    <t>Askola</t>
  </si>
  <si>
    <t>Espoo</t>
  </si>
  <si>
    <t>Hanko</t>
  </si>
  <si>
    <t>Helsinki</t>
  </si>
  <si>
    <t>Hyvinkää</t>
  </si>
  <si>
    <t>Inkoo</t>
  </si>
  <si>
    <t>Järvenpää</t>
  </si>
  <si>
    <t>Karkkila</t>
  </si>
  <si>
    <t>Kauniainen</t>
  </si>
  <si>
    <t>Kerava</t>
  </si>
  <si>
    <t>Kirkkonummi</t>
  </si>
  <si>
    <t>Lapinjärvi</t>
  </si>
  <si>
    <t xml:space="preserve">Lohja              </t>
  </si>
  <si>
    <t>Loviisa</t>
  </si>
  <si>
    <t>Mäntsälä</t>
  </si>
  <si>
    <t>Nurmijärvi</t>
  </si>
  <si>
    <t>Pornainen</t>
  </si>
  <si>
    <t>Porvoo</t>
  </si>
  <si>
    <t>Raasepori</t>
  </si>
  <si>
    <t>Sipoo</t>
  </si>
  <si>
    <t>Siuntio</t>
  </si>
  <si>
    <t>Tuusula</t>
  </si>
  <si>
    <t>Vantaa</t>
  </si>
  <si>
    <t>Vihti</t>
  </si>
  <si>
    <t>Hamina</t>
  </si>
  <si>
    <t>Kotka</t>
  </si>
  <si>
    <t xml:space="preserve">Kouvola            </t>
  </si>
  <si>
    <t>Miehikkälä</t>
  </si>
  <si>
    <t>Pyhtää</t>
  </si>
  <si>
    <t>Virolahti</t>
  </si>
  <si>
    <t>Kärkölä</t>
  </si>
  <si>
    <t>Lahti</t>
  </si>
  <si>
    <t>Pukkila</t>
  </si>
  <si>
    <t>Asikkala</t>
  </si>
  <si>
    <t>Hartola</t>
  </si>
  <si>
    <t>Heinola</t>
  </si>
  <si>
    <t>Hollola</t>
  </si>
  <si>
    <t>Hämeenkoski</t>
  </si>
  <si>
    <t>Iitti</t>
  </si>
  <si>
    <t>Myrskylä</t>
  </si>
  <si>
    <t>Nastola</t>
  </si>
  <si>
    <t>Orimattila</t>
  </si>
  <si>
    <t>Sysmä</t>
  </si>
  <si>
    <t>Padasjoki</t>
  </si>
  <si>
    <t>Hirvensalmi</t>
  </si>
  <si>
    <t>Joroinen</t>
  </si>
  <si>
    <t>Juva</t>
  </si>
  <si>
    <t>Kangasniemi</t>
  </si>
  <si>
    <t>Mikkeli</t>
  </si>
  <si>
    <t>Mäntyharju</t>
  </si>
  <si>
    <t>Pertunmaa</t>
  </si>
  <si>
    <t>Pieksämäki</t>
  </si>
  <si>
    <t>Puumala</t>
  </si>
  <si>
    <t>Enonkoski</t>
  </si>
  <si>
    <t>Rantasalmi</t>
  </si>
  <si>
    <t xml:space="preserve">Savonlinna         </t>
  </si>
  <si>
    <t>Sulkava</t>
  </si>
  <si>
    <t>Hankasalmi</t>
  </si>
  <si>
    <t>Joutsa</t>
  </si>
  <si>
    <t xml:space="preserve">Jyväskylä          </t>
  </si>
  <si>
    <t>Kannonkoski</t>
  </si>
  <si>
    <t>Karstula</t>
  </si>
  <si>
    <t>Keuruu</t>
  </si>
  <si>
    <t>Kinnula</t>
  </si>
  <si>
    <t>Kivijärvi</t>
  </si>
  <si>
    <t>Konnevesi</t>
  </si>
  <si>
    <t>Kyyjärvi</t>
  </si>
  <si>
    <t>Laukaa</t>
  </si>
  <si>
    <t>Luhanka</t>
  </si>
  <si>
    <t>Multia</t>
  </si>
  <si>
    <t>Muurame</t>
  </si>
  <si>
    <t>Petäjävesi</t>
  </si>
  <si>
    <t>Pihtipudas</t>
  </si>
  <si>
    <t xml:space="preserve">Saarijärvi         </t>
  </si>
  <si>
    <t>Toivakka</t>
  </si>
  <si>
    <t>Uurainen</t>
  </si>
  <si>
    <t>Viitasaari</t>
  </si>
  <si>
    <t>Äänekoski</t>
  </si>
  <si>
    <t>Heinävesi</t>
  </si>
  <si>
    <t>Ilomantsi</t>
  </si>
  <si>
    <t xml:space="preserve">Joensuu            </t>
  </si>
  <si>
    <t>Juuka</t>
  </si>
  <si>
    <t>Kitee</t>
  </si>
  <si>
    <t>Kontiolahti</t>
  </si>
  <si>
    <t>Lieksa</t>
  </si>
  <si>
    <t>Liperi</t>
  </si>
  <si>
    <t>Nurmes</t>
  </si>
  <si>
    <t>Outokumpu</t>
  </si>
  <si>
    <t>Polvijärvi</t>
  </si>
  <si>
    <t>Rääkkylä</t>
  </si>
  <si>
    <t>Tohmajärvi</t>
  </si>
  <si>
    <t>Valtimo</t>
  </si>
  <si>
    <t>Iisalmi</t>
  </si>
  <si>
    <t>Juankoski</t>
  </si>
  <si>
    <t>Kaavi</t>
  </si>
  <si>
    <t>Keitele</t>
  </si>
  <si>
    <t>Kiuruvesi</t>
  </si>
  <si>
    <t>Kuopio</t>
  </si>
  <si>
    <t>Lapinlahti</t>
  </si>
  <si>
    <t>Leppävirta</t>
  </si>
  <si>
    <t>Maaninka</t>
  </si>
  <si>
    <t>Pielavesi</t>
  </si>
  <si>
    <t>Rautalampi</t>
  </si>
  <si>
    <t>Rautavaara</t>
  </si>
  <si>
    <t>Siilinjärvi</t>
  </si>
  <si>
    <t>Sonkajärvi</t>
  </si>
  <si>
    <t>Suonenjoki</t>
  </si>
  <si>
    <t>Tervo</t>
  </si>
  <si>
    <t>Tuusniemi</t>
  </si>
  <si>
    <t>Varkaus</t>
  </si>
  <si>
    <t>Vesanto</t>
  </si>
  <si>
    <t>Vieremä</t>
  </si>
  <si>
    <t>Hyrynsalmi</t>
  </si>
  <si>
    <t>Kajaani</t>
  </si>
  <si>
    <t>Kuhmo</t>
  </si>
  <si>
    <t>Paltamo</t>
  </si>
  <si>
    <t>Puolanka</t>
  </si>
  <si>
    <t>Ristijärvi</t>
  </si>
  <si>
    <t>Sotkamo</t>
  </si>
  <si>
    <t>Suomussalmi</t>
  </si>
  <si>
    <t>Halsua</t>
  </si>
  <si>
    <t>Kannus</t>
  </si>
  <si>
    <t>Kaustinen</t>
  </si>
  <si>
    <t xml:space="preserve">Kokkola            </t>
  </si>
  <si>
    <t>Kruunupyy</t>
  </si>
  <si>
    <t>Lestijärvi</t>
  </si>
  <si>
    <t>Perho</t>
  </si>
  <si>
    <t>Reisjärvi</t>
  </si>
  <si>
    <t>Toholampi</t>
  </si>
  <si>
    <t>Veteli</t>
  </si>
  <si>
    <t>Enontekiö</t>
  </si>
  <si>
    <t>Inari</t>
  </si>
  <si>
    <t>Kemijärvi</t>
  </si>
  <si>
    <t>Kittilä</t>
  </si>
  <si>
    <t>Kolari</t>
  </si>
  <si>
    <t>Muonio</t>
  </si>
  <si>
    <t>Pelkosenniemi</t>
  </si>
  <si>
    <t>Pello</t>
  </si>
  <si>
    <t>Posio</t>
  </si>
  <si>
    <t>Ranua</t>
  </si>
  <si>
    <t>Rovaniemi</t>
  </si>
  <si>
    <t>Salla</t>
  </si>
  <si>
    <t>Savukoski</t>
  </si>
  <si>
    <t>Sodankylä</t>
  </si>
  <si>
    <t>Utsjoki</t>
  </si>
  <si>
    <t>Kemi</t>
  </si>
  <si>
    <t>Keminmaa</t>
  </si>
  <si>
    <t>Simo</t>
  </si>
  <si>
    <t>Tervola</t>
  </si>
  <si>
    <t>Tornio</t>
  </si>
  <si>
    <t>Ylitornio</t>
  </si>
  <si>
    <t>Alavieska</t>
  </si>
  <si>
    <t>Haapajärvi</t>
  </si>
  <si>
    <t>Haapavesi</t>
  </si>
  <si>
    <t>Hailuoto</t>
  </si>
  <si>
    <t>Ii</t>
  </si>
  <si>
    <t>Kalajoki</t>
  </si>
  <si>
    <t>Kempele</t>
  </si>
  <si>
    <t>Kuusamo</t>
  </si>
  <si>
    <t>Kärsämäki</t>
  </si>
  <si>
    <t>Liminka</t>
  </si>
  <si>
    <t>Lumijoki</t>
  </si>
  <si>
    <t>Merijärvi</t>
  </si>
  <si>
    <t>Muhos</t>
  </si>
  <si>
    <t>Nivala</t>
  </si>
  <si>
    <t>Oulainen</t>
  </si>
  <si>
    <t xml:space="preserve">Oulu               </t>
  </si>
  <si>
    <t>Pudasjärvi</t>
  </si>
  <si>
    <t>Pyhäjoki</t>
  </si>
  <si>
    <t>Pyhäjärvi</t>
  </si>
  <si>
    <t>Pyhäntä</t>
  </si>
  <si>
    <t>Raahe</t>
  </si>
  <si>
    <t>Sievi</t>
  </si>
  <si>
    <t>Siikajoki</t>
  </si>
  <si>
    <t>Siikalatva</t>
  </si>
  <si>
    <t>Taivalkoski</t>
  </si>
  <si>
    <t>Tyrnävä</t>
  </si>
  <si>
    <t>Utajärvi</t>
  </si>
  <si>
    <t>Vaala</t>
  </si>
  <si>
    <t>Ylivieska</t>
  </si>
  <si>
    <t xml:space="preserve">Alajärvi           </t>
  </si>
  <si>
    <t>Alavus</t>
  </si>
  <si>
    <t>Evijärvi</t>
  </si>
  <si>
    <t>Ilmajoki</t>
  </si>
  <si>
    <t>Isojoki</t>
  </si>
  <si>
    <t>Isokyrö</t>
  </si>
  <si>
    <t>Jalasjärvi</t>
  </si>
  <si>
    <t>Karijoki</t>
  </si>
  <si>
    <t>Kauhajoki</t>
  </si>
  <si>
    <t xml:space="preserve">Kauhava            </t>
  </si>
  <si>
    <t>Kuortane</t>
  </si>
  <si>
    <t xml:space="preserve">Kurikka            </t>
  </si>
  <si>
    <t>Lappajärvi</t>
  </si>
  <si>
    <t>Lapua</t>
  </si>
  <si>
    <t xml:space="preserve">Seinäjoki          </t>
  </si>
  <si>
    <t>Soini</t>
  </si>
  <si>
    <t>Teuva</t>
  </si>
  <si>
    <t>Vimpeli</t>
  </si>
  <si>
    <t>Ähtäri</t>
  </si>
  <si>
    <t>Forssa</t>
  </si>
  <si>
    <t>Hattula</t>
  </si>
  <si>
    <t>Hausjärvi</t>
  </si>
  <si>
    <t>Humppila</t>
  </si>
  <si>
    <t xml:space="preserve">Hämeenlinna        </t>
  </si>
  <si>
    <t>Janakkala</t>
  </si>
  <si>
    <t>Jokioinen</t>
  </si>
  <si>
    <t>Loppi</t>
  </si>
  <si>
    <t>Riihimäki</t>
  </si>
  <si>
    <t>Tammela</t>
  </si>
  <si>
    <t>Ypäjä</t>
  </si>
  <si>
    <t>Akaa</t>
  </si>
  <si>
    <t>Hämeenkyrö</t>
  </si>
  <si>
    <t>Ikaalinen</t>
  </si>
  <si>
    <t>Juupajoki</t>
  </si>
  <si>
    <t>Jämsä</t>
  </si>
  <si>
    <t>Kangasala</t>
  </si>
  <si>
    <t>Kihniö</t>
  </si>
  <si>
    <t>Kuhmoinen</t>
  </si>
  <si>
    <t>Lempäälä</t>
  </si>
  <si>
    <t xml:space="preserve">Mänttä-Vilppula             </t>
  </si>
  <si>
    <t>Nokia</t>
  </si>
  <si>
    <t>Orivesi</t>
  </si>
  <si>
    <t>Parkano</t>
  </si>
  <si>
    <t>Pirkkala</t>
  </si>
  <si>
    <t>Pälkäne</t>
  </si>
  <si>
    <t>Ruovesi</t>
  </si>
  <si>
    <t>Sastamala</t>
  </si>
  <si>
    <t>Tampere</t>
  </si>
  <si>
    <t>Urjala</t>
  </si>
  <si>
    <t>Valkeakoski</t>
  </si>
  <si>
    <t>Vesilahti</t>
  </si>
  <si>
    <t>Virrat</t>
  </si>
  <si>
    <t xml:space="preserve">Ylöjärvi           </t>
  </si>
  <si>
    <t>Jämijärvi</t>
  </si>
  <si>
    <t>Karvia</t>
  </si>
  <si>
    <t>Punkalaidun</t>
  </si>
  <si>
    <t xml:space="preserve">Eura               </t>
  </si>
  <si>
    <t>Eurajoki</t>
  </si>
  <si>
    <t>Harjavalta</t>
  </si>
  <si>
    <t>Honkajoki</t>
  </si>
  <si>
    <t xml:space="preserve">Huittinen          </t>
  </si>
  <si>
    <t>Kankaanpää</t>
  </si>
  <si>
    <t>Kokemäki</t>
  </si>
  <si>
    <t>Köyliö</t>
  </si>
  <si>
    <t>Lavia</t>
  </si>
  <si>
    <t>Luvia</t>
  </si>
  <si>
    <t>Merikarvia</t>
  </si>
  <si>
    <t>Nakkila</t>
  </si>
  <si>
    <t>Pomarkku</t>
  </si>
  <si>
    <t>Pori</t>
  </si>
  <si>
    <t xml:space="preserve">Rauma              </t>
  </si>
  <si>
    <t>Siikainen</t>
  </si>
  <si>
    <t>Säkylä</t>
  </si>
  <si>
    <t>Ulvila</t>
  </si>
  <si>
    <t>Vaasa</t>
  </si>
  <si>
    <t>Kaskinen</t>
  </si>
  <si>
    <t>Korsnäs</t>
  </si>
  <si>
    <t>Kristiinankaupunki</t>
  </si>
  <si>
    <t>Laihia</t>
  </si>
  <si>
    <t>Luoto</t>
  </si>
  <si>
    <t>Maalahti</t>
  </si>
  <si>
    <t>Mustasaari</t>
  </si>
  <si>
    <t>Närpiö</t>
  </si>
  <si>
    <t>Pedersören kunta</t>
  </si>
  <si>
    <t>Pietarsaari</t>
  </si>
  <si>
    <t>Uusikaarlepyy</t>
  </si>
  <si>
    <t>Vöyri</t>
  </si>
  <si>
    <t>Aura</t>
  </si>
  <si>
    <t xml:space="preserve">Kaarina            </t>
  </si>
  <si>
    <t>Kemiönsaari</t>
  </si>
  <si>
    <t>Koski Tl</t>
  </si>
  <si>
    <t>Kustavi</t>
  </si>
  <si>
    <t>Laitila</t>
  </si>
  <si>
    <t>Lieto</t>
  </si>
  <si>
    <t xml:space="preserve">Loimaa             </t>
  </si>
  <si>
    <t>Marttila</t>
  </si>
  <si>
    <t xml:space="preserve">Masku              </t>
  </si>
  <si>
    <t>Mynämäki</t>
  </si>
  <si>
    <t xml:space="preserve">Naantali           </t>
  </si>
  <si>
    <t>Nousiainen</t>
  </si>
  <si>
    <t>Oripää</t>
  </si>
  <si>
    <t>Paimio</t>
  </si>
  <si>
    <t>Parainen</t>
  </si>
  <si>
    <t>Pyhäranta</t>
  </si>
  <si>
    <t xml:space="preserve">Pöytyä             </t>
  </si>
  <si>
    <t>Raisio</t>
  </si>
  <si>
    <t xml:space="preserve">Rusko              </t>
  </si>
  <si>
    <t xml:space="preserve">Salo               </t>
  </si>
  <si>
    <t>Sauvo</t>
  </si>
  <si>
    <t>Somero</t>
  </si>
  <si>
    <t>Taivassalo</t>
  </si>
  <si>
    <t>Tarvasjoki</t>
  </si>
  <si>
    <t>Turku</t>
  </si>
  <si>
    <t>Uusikaupunki</t>
  </si>
  <si>
    <t>Vehmaa</t>
  </si>
  <si>
    <t>Muutos</t>
  </si>
  <si>
    <t>As.luku</t>
  </si>
  <si>
    <t>Soten</t>
  </si>
  <si>
    <t>Tulovero-</t>
  </si>
  <si>
    <t>€/as</t>
  </si>
  <si>
    <t>Paine</t>
  </si>
  <si>
    <t>Alkup.</t>
  </si>
  <si>
    <t>paine</t>
  </si>
  <si>
    <t>vero-%</t>
  </si>
  <si>
    <t>ml. vos-uud.</t>
  </si>
  <si>
    <t>uud &amp; leikk.</t>
  </si>
  <si>
    <t>ml. vos-</t>
  </si>
  <si>
    <t>Maksimi</t>
  </si>
  <si>
    <t>Minimi</t>
  </si>
  <si>
    <t>muutos</t>
  </si>
  <si>
    <t xml:space="preserve"> &amp; leikk.</t>
  </si>
  <si>
    <t>UUSI</t>
  </si>
  <si>
    <t>%-yks</t>
  </si>
  <si>
    <t>%</t>
  </si>
  <si>
    <t>v. 2015</t>
  </si>
  <si>
    <t>-</t>
  </si>
  <si>
    <t>jälkeen</t>
  </si>
  <si>
    <t>Sote-järjestämislain, vos-uudistuksen ja -leikkausten yhteisvaikutukset kuntiin</t>
  </si>
  <si>
    <t>nro</t>
  </si>
  <si>
    <t>Mediaani</t>
  </si>
  <si>
    <t>vain</t>
  </si>
  <si>
    <t>sote</t>
  </si>
  <si>
    <t>yht.</t>
  </si>
  <si>
    <t>rah.os.</t>
  </si>
  <si>
    <t>pl. katto</t>
  </si>
  <si>
    <t>ml. 200€/as</t>
  </si>
  <si>
    <t>katto, €/as</t>
  </si>
  <si>
    <t>VM/KAO, 27.2.2015</t>
  </si>
  <si>
    <t>% paineen</t>
  </si>
  <si>
    <t>(v. 2015 tasoon)</t>
  </si>
  <si>
    <t>sote:n</t>
  </si>
  <si>
    <t>osuus</t>
  </si>
  <si>
    <t>Sote-järjestämislain maksuosuudessa on huomioitu esitetty muutoskatto +/200 €/asukas</t>
  </si>
  <si>
    <t>Havainnollistettu laskennallisena muutospaineena tuloveroprosenttiin (ml. valtionuudistus &amp; vos-leikkaukset)</t>
  </si>
  <si>
    <t>Huomioitava, että vaikutukset kohdistuvat kuntiin eri suuruisina aikavälillä vuodet 2012 - 2020.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</si>
</sst>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_ ;[Red]\-#,##0.00\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/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164" fontId="3" fillId="0" borderId="0" xfId="0" applyNumberFormat="1" applyFont="1"/>
    <xf numFmtId="2" fontId="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165" fontId="3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165" fontId="3" fillId="3" borderId="0" xfId="0" applyNumberFormat="1" applyFont="1" applyFill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5" fontId="3" fillId="2" borderId="2" xfId="0" applyNumberFormat="1" applyFont="1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/>
    </xf>
    <xf numFmtId="165" fontId="3" fillId="3" borderId="2" xfId="0" applyNumberFormat="1" applyFont="1" applyFill="1" applyBorder="1" applyAlignment="1">
      <alignment horizontal="right"/>
    </xf>
    <xf numFmtId="165" fontId="3" fillId="3" borderId="3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165" fontId="2" fillId="0" borderId="2" xfId="0" applyNumberFormat="1" applyFont="1" applyFill="1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Fill="1" applyAlignment="1">
      <alignment horizontal="right"/>
    </xf>
    <xf numFmtId="2" fontId="3" fillId="0" borderId="0" xfId="0" applyNumberFormat="1" applyFont="1" applyFill="1"/>
    <xf numFmtId="2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4" fillId="0" borderId="0" xfId="0" applyFont="1"/>
  </cellXfs>
  <cellStyles count="2">
    <cellStyle name="Normaali" xfId="0" builtinId="0"/>
    <cellStyle name="Normaali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92"/>
  <sheetViews>
    <sheetView tabSelected="1" workbookViewId="0">
      <pane xSplit="3" ySplit="17" topLeftCell="D18" activePane="bottomRight" state="frozen"/>
      <selection pane="topRight" activeCell="D1" sqref="D1"/>
      <selection pane="bottomLeft" activeCell="A18" sqref="A18"/>
      <selection pane="bottomRight"/>
    </sheetView>
  </sheetViews>
  <sheetFormatPr defaultRowHeight="15"/>
  <cols>
    <col min="1" max="1" width="4" customWidth="1"/>
    <col min="2" max="2" width="11.5703125" style="1" customWidth="1"/>
    <col min="3" max="3" width="4.140625" style="1" customWidth="1"/>
    <col min="4" max="4" width="8.28515625" style="1" customWidth="1"/>
    <col min="5" max="7" width="8.42578125" style="4" customWidth="1"/>
    <col min="8" max="8" width="8.85546875" style="4" customWidth="1"/>
    <col min="9" max="9" width="8.85546875" style="13" customWidth="1"/>
    <col min="10" max="10" width="7.28515625" style="13" hidden="1" customWidth="1"/>
    <col min="11" max="11" width="10.5703125" style="18" customWidth="1"/>
    <col min="12" max="12" width="10.7109375" style="12" customWidth="1"/>
    <col min="13" max="13" width="7" style="4" customWidth="1"/>
    <col min="14" max="14" width="8.5703125" style="2" customWidth="1"/>
    <col min="15" max="15" width="9.140625" style="2"/>
    <col min="16" max="16" width="3.7109375" style="1" customWidth="1"/>
    <col min="17" max="17" width="4.28515625" style="1" customWidth="1"/>
  </cols>
  <sheetData>
    <row r="1" spans="1:15">
      <c r="A1" s="1" t="s">
        <v>340</v>
      </c>
    </row>
    <row r="2" spans="1:15" ht="15.75">
      <c r="A2" s="39" t="s">
        <v>330</v>
      </c>
    </row>
    <row r="3" spans="1:15">
      <c r="A3" s="1" t="s">
        <v>346</v>
      </c>
    </row>
    <row r="4" spans="1:15">
      <c r="A4" s="8" t="s">
        <v>345</v>
      </c>
    </row>
    <row r="5" spans="1:15">
      <c r="A5" s="1" t="s">
        <v>347</v>
      </c>
    </row>
    <row r="7" spans="1:15">
      <c r="D7" s="8"/>
      <c r="E7" s="7" t="s">
        <v>311</v>
      </c>
      <c r="F7" s="7" t="s">
        <v>310</v>
      </c>
      <c r="G7" s="7" t="s">
        <v>310</v>
      </c>
      <c r="H7" s="6" t="s">
        <v>314</v>
      </c>
      <c r="I7" s="14" t="s">
        <v>324</v>
      </c>
      <c r="J7" s="14"/>
      <c r="K7" s="23" t="s">
        <v>314</v>
      </c>
      <c r="L7" s="19" t="s">
        <v>324</v>
      </c>
      <c r="M7" s="26" t="s">
        <v>308</v>
      </c>
      <c r="N7" s="15" t="s">
        <v>314</v>
      </c>
      <c r="O7" s="15" t="s">
        <v>324</v>
      </c>
    </row>
    <row r="8" spans="1:15">
      <c r="A8" s="1" t="s">
        <v>331</v>
      </c>
      <c r="B8" s="1" t="s">
        <v>0</v>
      </c>
      <c r="C8" s="1" t="s">
        <v>1</v>
      </c>
      <c r="D8" s="7" t="s">
        <v>309</v>
      </c>
      <c r="E8" s="7" t="s">
        <v>326</v>
      </c>
      <c r="F8" s="7" t="s">
        <v>336</v>
      </c>
      <c r="G8" s="7" t="s">
        <v>336</v>
      </c>
      <c r="H8" s="6" t="s">
        <v>315</v>
      </c>
      <c r="I8" s="14" t="s">
        <v>313</v>
      </c>
      <c r="J8" s="14" t="s">
        <v>308</v>
      </c>
      <c r="K8" s="24" t="s">
        <v>315</v>
      </c>
      <c r="L8" s="20" t="s">
        <v>313</v>
      </c>
      <c r="M8" s="27" t="s">
        <v>335</v>
      </c>
      <c r="N8" s="15" t="s">
        <v>311</v>
      </c>
      <c r="O8" s="15" t="s">
        <v>311</v>
      </c>
    </row>
    <row r="9" spans="1:15">
      <c r="C9" s="1" t="s">
        <v>2</v>
      </c>
      <c r="D9" s="7"/>
      <c r="E9" s="7" t="s">
        <v>327</v>
      </c>
      <c r="F9" s="7" t="s">
        <v>322</v>
      </c>
      <c r="G9" s="7" t="s">
        <v>322</v>
      </c>
      <c r="H9" s="6" t="s">
        <v>316</v>
      </c>
      <c r="I9" s="14" t="s">
        <v>316</v>
      </c>
      <c r="J9" s="14"/>
      <c r="K9" s="24" t="s">
        <v>316</v>
      </c>
      <c r="L9" s="20" t="s">
        <v>316</v>
      </c>
      <c r="M9" s="27"/>
      <c r="N9" s="15" t="s">
        <v>341</v>
      </c>
      <c r="O9" s="15" t="s">
        <v>341</v>
      </c>
    </row>
    <row r="10" spans="1:15">
      <c r="D10" s="8"/>
      <c r="F10" s="4" t="s">
        <v>337</v>
      </c>
      <c r="G10" s="4" t="s">
        <v>338</v>
      </c>
      <c r="H10" s="7" t="s">
        <v>333</v>
      </c>
      <c r="I10" s="15" t="s">
        <v>333</v>
      </c>
      <c r="J10" s="15" t="s">
        <v>333</v>
      </c>
      <c r="K10" s="24" t="s">
        <v>317</v>
      </c>
      <c r="L10" s="20" t="s">
        <v>319</v>
      </c>
      <c r="M10" s="27" t="s">
        <v>325</v>
      </c>
      <c r="N10" s="15" t="s">
        <v>329</v>
      </c>
      <c r="O10" s="15" t="s">
        <v>329</v>
      </c>
    </row>
    <row r="11" spans="1:15">
      <c r="D11" s="8"/>
      <c r="F11" s="4" t="s">
        <v>312</v>
      </c>
      <c r="G11" s="4" t="s">
        <v>339</v>
      </c>
      <c r="H11" s="7" t="s">
        <v>343</v>
      </c>
      <c r="I11" s="15" t="s">
        <v>334</v>
      </c>
      <c r="J11" s="15" t="s">
        <v>334</v>
      </c>
      <c r="K11" s="24" t="s">
        <v>323</v>
      </c>
      <c r="L11" s="20" t="s">
        <v>318</v>
      </c>
      <c r="M11" s="28"/>
      <c r="N11" s="38" t="s">
        <v>342</v>
      </c>
      <c r="O11" s="15"/>
    </row>
    <row r="12" spans="1:15">
      <c r="D12" s="8"/>
      <c r="H12" s="7" t="s">
        <v>344</v>
      </c>
      <c r="I12" s="7" t="s">
        <v>344</v>
      </c>
      <c r="J12" s="15"/>
      <c r="K12" s="24"/>
      <c r="L12" s="20"/>
      <c r="M12" s="28"/>
      <c r="N12" s="15"/>
      <c r="O12" s="15"/>
    </row>
    <row r="13" spans="1:15">
      <c r="K13" s="24"/>
      <c r="L13" s="20"/>
      <c r="M13" s="28"/>
    </row>
    <row r="14" spans="1:15">
      <c r="B14" s="8" t="s">
        <v>3</v>
      </c>
      <c r="C14" s="8"/>
      <c r="D14" s="9">
        <v>5398173</v>
      </c>
      <c r="E14" s="11">
        <v>19.848205093947886</v>
      </c>
      <c r="F14" s="11"/>
      <c r="G14" s="11"/>
      <c r="H14" s="11"/>
      <c r="I14" s="16"/>
      <c r="J14" s="16"/>
      <c r="K14" s="24">
        <v>1.5475519628266976</v>
      </c>
      <c r="L14" s="20">
        <v>1.5475519628266976</v>
      </c>
      <c r="M14" s="29">
        <f>L14-K14</f>
        <v>0</v>
      </c>
      <c r="N14" s="36">
        <f>E14+K14</f>
        <v>21.395757056774585</v>
      </c>
      <c r="O14" s="36">
        <f>E14+L14</f>
        <v>21.395757056774585</v>
      </c>
    </row>
    <row r="15" spans="1:15">
      <c r="B15" s="8" t="s">
        <v>320</v>
      </c>
      <c r="C15" s="8"/>
      <c r="D15" s="9"/>
      <c r="E15" s="11">
        <f>MAX(E19:E322)</f>
        <v>22.5</v>
      </c>
      <c r="F15" s="34">
        <f t="shared" ref="F15:H15" si="0">MAX(F19:F322)</f>
        <v>849.6253543304183</v>
      </c>
      <c r="G15" s="34">
        <f t="shared" si="0"/>
        <v>200</v>
      </c>
      <c r="H15" s="6">
        <f t="shared" si="0"/>
        <v>3.5620608899297426</v>
      </c>
      <c r="I15" s="6">
        <f>MAX(I19:I322)</f>
        <v>2.0002478314745975</v>
      </c>
      <c r="J15" s="6"/>
      <c r="K15" s="24">
        <v>7.4035425310423681</v>
      </c>
      <c r="L15" s="20">
        <v>6.6591727127691591</v>
      </c>
      <c r="M15" s="29">
        <f>L15-K15</f>
        <v>-0.74436981827320903</v>
      </c>
      <c r="N15" s="14">
        <f>MAX(N19:N322)</f>
        <v>27.903542531042369</v>
      </c>
      <c r="O15" s="14">
        <f>MAX(O19:O322)</f>
        <v>27.659172712769159</v>
      </c>
    </row>
    <row r="16" spans="1:15">
      <c r="B16" s="8" t="s">
        <v>321</v>
      </c>
      <c r="C16" s="8"/>
      <c r="D16" s="9"/>
      <c r="E16" s="11">
        <f>MIN(E19:E322)</f>
        <v>16.5</v>
      </c>
      <c r="F16" s="34">
        <f t="shared" ref="F16:H16" si="1">MIN(F19:F322)</f>
        <v>-1508.5282439374896</v>
      </c>
      <c r="G16" s="34">
        <f t="shared" si="1"/>
        <v>-200</v>
      </c>
      <c r="H16" s="6">
        <f t="shared" si="1"/>
        <v>-4.0984651028091514</v>
      </c>
      <c r="I16" s="6">
        <f>MIN(I19:I322)</f>
        <v>-2.0586926286509044</v>
      </c>
      <c r="J16" s="6"/>
      <c r="K16" s="24">
        <v>-3.7490805300439578</v>
      </c>
      <c r="L16" s="20">
        <v>-2.3918186773064711</v>
      </c>
      <c r="M16" s="29">
        <f>L16-K16</f>
        <v>1.3572618527374867</v>
      </c>
      <c r="N16" s="14">
        <f>MIN(N19:N322)</f>
        <v>16.690132355740811</v>
      </c>
      <c r="O16" s="14">
        <f>MIN(O19:O322)</f>
        <v>18.10968140135525</v>
      </c>
    </row>
    <row r="17" spans="1:15">
      <c r="B17" s="8" t="s">
        <v>332</v>
      </c>
      <c r="D17" s="3"/>
      <c r="F17" s="35">
        <f t="shared" ref="F17:G17" si="2">MEDIAN(F19:F322)</f>
        <v>-3.210219244828977</v>
      </c>
      <c r="G17" s="35">
        <f t="shared" si="2"/>
        <v>-3.210219244828977</v>
      </c>
      <c r="H17" s="17">
        <f>MEDIAN(H19:H322)</f>
        <v>3.0393542886249118E-2</v>
      </c>
      <c r="I17" s="17">
        <f>MEDIAN(I19:I322)</f>
        <v>-2.2107757378930788E-2</v>
      </c>
      <c r="J17" s="17"/>
      <c r="K17" s="24">
        <f>MEDIAN(K19:K322)</f>
        <v>2.1320200377316896</v>
      </c>
      <c r="L17" s="21">
        <f>MEDIAN(L19:L322)</f>
        <v>2.0802626096133654</v>
      </c>
      <c r="M17" s="30"/>
      <c r="N17" s="17">
        <f>MEDIAN(N19:N322)</f>
        <v>22.845743834085873</v>
      </c>
      <c r="O17" s="17">
        <f>MEDIAN(O19:O322)</f>
        <v>22.778443125894292</v>
      </c>
    </row>
    <row r="18" spans="1:15">
      <c r="B18" s="8"/>
      <c r="D18" s="3"/>
      <c r="H18" s="17"/>
      <c r="I18" s="17"/>
      <c r="J18" s="17"/>
      <c r="K18" s="24"/>
      <c r="L18" s="21"/>
      <c r="M18" s="30"/>
      <c r="N18" s="17"/>
      <c r="O18" s="17"/>
    </row>
    <row r="19" spans="1:15">
      <c r="A19" s="1">
        <v>20</v>
      </c>
      <c r="B19" s="1" t="s">
        <v>223</v>
      </c>
      <c r="C19" s="1">
        <v>6</v>
      </c>
      <c r="D19" s="3">
        <v>17134</v>
      </c>
      <c r="E19" s="10">
        <v>21.25</v>
      </c>
      <c r="F19" s="33">
        <v>-44.05408276618391</v>
      </c>
      <c r="G19" s="33">
        <v>-44.05408276618391</v>
      </c>
      <c r="H19" s="5">
        <v>-0.64341342061863149</v>
      </c>
      <c r="I19" s="17">
        <v>-0.29222794316845579</v>
      </c>
      <c r="J19" s="17">
        <f>I19-H19</f>
        <v>0.3511854774501757</v>
      </c>
      <c r="K19" s="24">
        <v>1.551360907074359</v>
      </c>
      <c r="L19" s="20">
        <v>1.9025463845245345</v>
      </c>
      <c r="M19" s="31">
        <f t="shared" ref="M19:M82" si="3">L19-K19</f>
        <v>0.35118547745017548</v>
      </c>
      <c r="N19" s="37">
        <f t="shared" ref="N19:N50" si="4">E19+K19</f>
        <v>22.801360907074358</v>
      </c>
      <c r="O19" s="37">
        <f t="shared" ref="O19:O50" si="5">E19+L19</f>
        <v>23.152546384524534</v>
      </c>
    </row>
    <row r="20" spans="1:15">
      <c r="A20" s="1">
        <v>5</v>
      </c>
      <c r="B20" s="1" t="s">
        <v>193</v>
      </c>
      <c r="C20" s="1">
        <v>15</v>
      </c>
      <c r="D20" s="3">
        <v>10268</v>
      </c>
      <c r="E20" s="10">
        <v>21.5</v>
      </c>
      <c r="F20" s="33">
        <v>-43.511765430373543</v>
      </c>
      <c r="G20" s="33">
        <v>-43.511765430373543</v>
      </c>
      <c r="H20" s="5">
        <v>0.59789103633501184</v>
      </c>
      <c r="I20" s="17">
        <v>-0.38211037480311716</v>
      </c>
      <c r="J20" s="17">
        <f t="shared" ref="J20:J83" si="6">I20-H20</f>
        <v>-0.980001411138129</v>
      </c>
      <c r="K20" s="24">
        <v>2.1548746148808915</v>
      </c>
      <c r="L20" s="20">
        <v>1.1748732037427623</v>
      </c>
      <c r="M20" s="31">
        <f t="shared" si="3"/>
        <v>-0.98000141113812922</v>
      </c>
      <c r="N20" s="37">
        <f t="shared" si="4"/>
        <v>23.654874614880892</v>
      </c>
      <c r="O20" s="37">
        <f t="shared" si="5"/>
        <v>22.674873203742763</v>
      </c>
    </row>
    <row r="21" spans="1:15">
      <c r="A21" s="1">
        <v>9</v>
      </c>
      <c r="B21" s="1" t="s">
        <v>164</v>
      </c>
      <c r="C21" s="1">
        <v>18</v>
      </c>
      <c r="D21" s="3">
        <v>2761</v>
      </c>
      <c r="E21" s="10">
        <v>21.5</v>
      </c>
      <c r="F21" s="33">
        <v>-271.73971144674579</v>
      </c>
      <c r="G21" s="33">
        <v>-200</v>
      </c>
      <c r="H21" s="5">
        <v>-1.252960050791994</v>
      </c>
      <c r="I21" s="17">
        <v>-1.7172423844920568</v>
      </c>
      <c r="J21" s="17">
        <f t="shared" si="6"/>
        <v>-0.46428233370006278</v>
      </c>
      <c r="K21" s="24">
        <v>0.64037527866874755</v>
      </c>
      <c r="L21" s="20">
        <v>0.17609294496868477</v>
      </c>
      <c r="M21" s="31">
        <f t="shared" si="3"/>
        <v>-0.46428233370006278</v>
      </c>
      <c r="N21" s="37">
        <f t="shared" si="4"/>
        <v>22.140375278668749</v>
      </c>
      <c r="O21" s="37">
        <f t="shared" si="5"/>
        <v>21.676092944968683</v>
      </c>
    </row>
    <row r="22" spans="1:15">
      <c r="A22" s="1">
        <v>10</v>
      </c>
      <c r="B22" s="1" t="s">
        <v>194</v>
      </c>
      <c r="C22" s="1">
        <v>15</v>
      </c>
      <c r="D22" s="3">
        <v>12341</v>
      </c>
      <c r="E22" s="10">
        <v>20.75</v>
      </c>
      <c r="F22" s="33">
        <v>78.546324939668921</v>
      </c>
      <c r="G22" s="33">
        <v>78.546324939668921</v>
      </c>
      <c r="H22" s="5">
        <v>1.692047413878019</v>
      </c>
      <c r="I22" s="17">
        <v>0.68968779493545895</v>
      </c>
      <c r="J22" s="17">
        <f t="shared" si="6"/>
        <v>-1.0023596189425601</v>
      </c>
      <c r="K22" s="24">
        <v>3.3909625236877514</v>
      </c>
      <c r="L22" s="20">
        <v>2.3886029047451909</v>
      </c>
      <c r="M22" s="31">
        <f t="shared" si="3"/>
        <v>-1.0023596189425605</v>
      </c>
      <c r="N22" s="37">
        <f t="shared" si="4"/>
        <v>24.140962523687751</v>
      </c>
      <c r="O22" s="37">
        <f t="shared" si="5"/>
        <v>23.138602904745191</v>
      </c>
    </row>
    <row r="23" spans="1:15">
      <c r="A23" s="1">
        <v>16</v>
      </c>
      <c r="B23" s="1" t="s">
        <v>46</v>
      </c>
      <c r="C23" s="1">
        <v>7</v>
      </c>
      <c r="D23" s="3">
        <v>8461</v>
      </c>
      <c r="E23" s="10">
        <v>20.75</v>
      </c>
      <c r="F23" s="33">
        <v>-266.50861906697946</v>
      </c>
      <c r="G23" s="33">
        <v>-200</v>
      </c>
      <c r="H23" s="5">
        <v>-0.52497979399635619</v>
      </c>
      <c r="I23" s="17">
        <v>-1.3663722187402072</v>
      </c>
      <c r="J23" s="17">
        <f t="shared" si="6"/>
        <v>-0.84139242474385101</v>
      </c>
      <c r="K23" s="24">
        <v>1.7936295281733825</v>
      </c>
      <c r="L23" s="20">
        <v>0.95223710342953161</v>
      </c>
      <c r="M23" s="31">
        <f t="shared" si="3"/>
        <v>-0.8413924247438509</v>
      </c>
      <c r="N23" s="37">
        <f t="shared" si="4"/>
        <v>22.543629528173383</v>
      </c>
      <c r="O23" s="37">
        <f t="shared" si="5"/>
        <v>21.702237103429532</v>
      </c>
    </row>
    <row r="24" spans="1:15">
      <c r="A24" s="1">
        <v>18</v>
      </c>
      <c r="B24" s="1" t="s">
        <v>13</v>
      </c>
      <c r="C24" s="1">
        <v>25</v>
      </c>
      <c r="D24" s="3">
        <v>4988</v>
      </c>
      <c r="E24" s="10">
        <v>20.25</v>
      </c>
      <c r="F24" s="33">
        <v>131.59361468785437</v>
      </c>
      <c r="G24" s="33">
        <v>131.59361468785437</v>
      </c>
      <c r="H24" s="5">
        <v>0.51270129480761639</v>
      </c>
      <c r="I24" s="17">
        <v>0.83421379607780177</v>
      </c>
      <c r="J24" s="17">
        <f t="shared" si="6"/>
        <v>0.32151250127018538</v>
      </c>
      <c r="K24" s="24">
        <v>2.2069306246241061</v>
      </c>
      <c r="L24" s="20">
        <v>2.5284431258942917</v>
      </c>
      <c r="M24" s="31">
        <f t="shared" si="3"/>
        <v>0.3215125012701856</v>
      </c>
      <c r="N24" s="37">
        <f t="shared" si="4"/>
        <v>22.456930624624107</v>
      </c>
      <c r="O24" s="37">
        <f t="shared" si="5"/>
        <v>22.778443125894292</v>
      </c>
    </row>
    <row r="25" spans="1:15">
      <c r="A25" s="1">
        <v>19</v>
      </c>
      <c r="B25" s="1" t="s">
        <v>280</v>
      </c>
      <c r="C25" s="1">
        <v>3</v>
      </c>
      <c r="D25" s="3">
        <v>3971</v>
      </c>
      <c r="E25" s="10">
        <v>21</v>
      </c>
      <c r="F25" s="33">
        <v>152.98603427785929</v>
      </c>
      <c r="G25" s="33">
        <v>152.98603427785929</v>
      </c>
      <c r="H25" s="5">
        <v>1.0970107988207398</v>
      </c>
      <c r="I25" s="17">
        <v>1.0036067195447804</v>
      </c>
      <c r="J25" s="17">
        <f t="shared" si="6"/>
        <v>-9.3404079275959395E-2</v>
      </c>
      <c r="K25" s="24">
        <v>2.3634832434843269</v>
      </c>
      <c r="L25" s="20">
        <v>2.2700791642083678</v>
      </c>
      <c r="M25" s="31">
        <f t="shared" si="3"/>
        <v>-9.3404079275959173E-2</v>
      </c>
      <c r="N25" s="37">
        <f t="shared" si="4"/>
        <v>23.363483243484328</v>
      </c>
      <c r="O25" s="37">
        <f t="shared" si="5"/>
        <v>23.270079164208369</v>
      </c>
    </row>
    <row r="26" spans="1:15">
      <c r="A26" s="1">
        <v>46</v>
      </c>
      <c r="B26" s="1" t="s">
        <v>66</v>
      </c>
      <c r="C26" s="1">
        <v>10</v>
      </c>
      <c r="D26" s="3">
        <v>1532</v>
      </c>
      <c r="E26" s="10">
        <v>21</v>
      </c>
      <c r="F26" s="33">
        <v>-9.7245092618127273</v>
      </c>
      <c r="G26" s="33">
        <v>-9.7245092618127273</v>
      </c>
      <c r="H26" s="5">
        <v>-1.1331016595997083</v>
      </c>
      <c r="I26" s="17">
        <v>-8.7238186738878343E-2</v>
      </c>
      <c r="J26" s="17">
        <f t="shared" si="6"/>
        <v>1.04586347286083</v>
      </c>
      <c r="K26" s="24">
        <v>-0.31362222277181206</v>
      </c>
      <c r="L26" s="20">
        <v>0.73224125008901786</v>
      </c>
      <c r="M26" s="31">
        <f t="shared" si="3"/>
        <v>1.0458634728608298</v>
      </c>
      <c r="N26" s="37">
        <f t="shared" si="4"/>
        <v>20.686377777228188</v>
      </c>
      <c r="O26" s="37">
        <f t="shared" si="5"/>
        <v>21.732241250089018</v>
      </c>
    </row>
    <row r="27" spans="1:15">
      <c r="A27" s="1">
        <v>47</v>
      </c>
      <c r="B27" s="1" t="s">
        <v>143</v>
      </c>
      <c r="C27" s="1">
        <v>21</v>
      </c>
      <c r="D27" s="3">
        <v>1880</v>
      </c>
      <c r="E27" s="10">
        <v>20.75</v>
      </c>
      <c r="F27" s="33">
        <v>-691.21710697402841</v>
      </c>
      <c r="G27" s="33">
        <v>-200</v>
      </c>
      <c r="H27" s="5">
        <v>-3.348687860038404</v>
      </c>
      <c r="I27" s="17">
        <v>-1.674343930019202</v>
      </c>
      <c r="J27" s="17">
        <f t="shared" si="6"/>
        <v>1.674343930019202</v>
      </c>
      <c r="K27" s="24">
        <v>-1.5839848299956665</v>
      </c>
      <c r="L27" s="20">
        <v>9.0359100023535532E-2</v>
      </c>
      <c r="M27" s="31">
        <f t="shared" si="3"/>
        <v>1.674343930019202</v>
      </c>
      <c r="N27" s="37">
        <f t="shared" si="4"/>
        <v>19.166015170004332</v>
      </c>
      <c r="O27" s="37">
        <f t="shared" si="5"/>
        <v>20.840359100023534</v>
      </c>
    </row>
    <row r="28" spans="1:15">
      <c r="A28" s="1">
        <v>49</v>
      </c>
      <c r="B28" s="1" t="s">
        <v>14</v>
      </c>
      <c r="C28" s="1">
        <v>25</v>
      </c>
      <c r="D28" s="3">
        <v>256824</v>
      </c>
      <c r="E28" s="10">
        <v>18</v>
      </c>
      <c r="F28" s="33">
        <v>167.73339701955001</v>
      </c>
      <c r="G28" s="33">
        <v>167.73339701955001</v>
      </c>
      <c r="H28" s="5">
        <v>0.51659218243023952</v>
      </c>
      <c r="I28" s="17">
        <v>0.68754716888409617</v>
      </c>
      <c r="J28" s="17">
        <f t="shared" si="6"/>
        <v>0.17095498645385665</v>
      </c>
      <c r="K28" s="24">
        <v>1.537278380965263</v>
      </c>
      <c r="L28" s="20">
        <v>1.7082333674191197</v>
      </c>
      <c r="M28" s="31">
        <f t="shared" si="3"/>
        <v>0.17095498645385665</v>
      </c>
      <c r="N28" s="37">
        <f t="shared" si="4"/>
        <v>19.537278380965262</v>
      </c>
      <c r="O28" s="37">
        <f t="shared" si="5"/>
        <v>19.708233367419119</v>
      </c>
    </row>
    <row r="29" spans="1:15">
      <c r="A29" s="1">
        <v>50</v>
      </c>
      <c r="B29" s="1" t="s">
        <v>249</v>
      </c>
      <c r="C29" s="1">
        <v>4</v>
      </c>
      <c r="D29" s="3">
        <v>12406</v>
      </c>
      <c r="E29" s="10">
        <v>20.5</v>
      </c>
      <c r="F29" s="33">
        <v>6.0975450810310576</v>
      </c>
      <c r="G29" s="33">
        <v>6.0975450810310576</v>
      </c>
      <c r="H29" s="5">
        <v>0.23475689184578838</v>
      </c>
      <c r="I29" s="17">
        <v>3.8659564141658879E-2</v>
      </c>
      <c r="J29" s="17">
        <f t="shared" si="6"/>
        <v>-0.19609732770412949</v>
      </c>
      <c r="K29" s="24">
        <v>2.5024379119781566</v>
      </c>
      <c r="L29" s="20">
        <v>2.306340584274027</v>
      </c>
      <c r="M29" s="31">
        <f t="shared" si="3"/>
        <v>-0.19609732770412958</v>
      </c>
      <c r="N29" s="37">
        <f t="shared" si="4"/>
        <v>23.002437911978156</v>
      </c>
      <c r="O29" s="37">
        <f t="shared" si="5"/>
        <v>22.806340584274025</v>
      </c>
    </row>
    <row r="30" spans="1:15">
      <c r="A30" s="1">
        <v>51</v>
      </c>
      <c r="B30" s="1" t="s">
        <v>250</v>
      </c>
      <c r="C30" s="1">
        <v>4</v>
      </c>
      <c r="D30" s="3">
        <v>5922</v>
      </c>
      <c r="E30" s="10">
        <v>18</v>
      </c>
      <c r="F30" s="33">
        <v>19.582824543370862</v>
      </c>
      <c r="G30" s="33">
        <v>19.582824543370862</v>
      </c>
      <c r="H30" s="5">
        <v>0.26347687815924559</v>
      </c>
      <c r="I30" s="17">
        <v>0.11253825604786491</v>
      </c>
      <c r="J30" s="17">
        <f t="shared" si="6"/>
        <v>-0.15093862211138068</v>
      </c>
      <c r="K30" s="24">
        <v>5.0305816947537929</v>
      </c>
      <c r="L30" s="20">
        <v>4.8796430726424118</v>
      </c>
      <c r="M30" s="31">
        <f t="shared" si="3"/>
        <v>-0.15093862211138109</v>
      </c>
      <c r="N30" s="37">
        <f t="shared" si="4"/>
        <v>23.030581694753792</v>
      </c>
      <c r="O30" s="37">
        <f t="shared" si="5"/>
        <v>22.879643072642413</v>
      </c>
    </row>
    <row r="31" spans="1:15">
      <c r="A31" s="1">
        <v>52</v>
      </c>
      <c r="B31" s="1" t="s">
        <v>195</v>
      </c>
      <c r="C31" s="1">
        <v>15</v>
      </c>
      <c r="D31" s="3">
        <v>2686</v>
      </c>
      <c r="E31" s="10">
        <v>21.5</v>
      </c>
      <c r="F31" s="33">
        <v>-481.08254248413687</v>
      </c>
      <c r="G31" s="33">
        <v>-200</v>
      </c>
      <c r="H31" s="5">
        <v>-3.0586800784465993</v>
      </c>
      <c r="I31" s="17">
        <v>-1.7014182257091128</v>
      </c>
      <c r="J31" s="17">
        <f t="shared" si="6"/>
        <v>1.3572618527374865</v>
      </c>
      <c r="K31" s="24">
        <v>-3.7490805300439578</v>
      </c>
      <c r="L31" s="20">
        <v>-2.3918186773064711</v>
      </c>
      <c r="M31" s="31">
        <f t="shared" si="3"/>
        <v>1.3572618527374867</v>
      </c>
      <c r="N31" s="37">
        <f t="shared" si="4"/>
        <v>17.750919469956042</v>
      </c>
      <c r="O31" s="37">
        <f t="shared" si="5"/>
        <v>19.108181322693529</v>
      </c>
    </row>
    <row r="32" spans="1:15">
      <c r="A32" s="1">
        <v>61</v>
      </c>
      <c r="B32" s="1" t="s">
        <v>212</v>
      </c>
      <c r="C32" s="1">
        <v>5</v>
      </c>
      <c r="D32" s="3">
        <v>17727</v>
      </c>
      <c r="E32" s="10">
        <v>20</v>
      </c>
      <c r="F32" s="33">
        <v>134.75084146463087</v>
      </c>
      <c r="G32" s="33">
        <v>134.75084146463087</v>
      </c>
      <c r="H32" s="5">
        <v>1.2425406180391114</v>
      </c>
      <c r="I32" s="17">
        <v>0.91815689922503552</v>
      </c>
      <c r="J32" s="17">
        <f t="shared" si="6"/>
        <v>-0.32438371881407591</v>
      </c>
      <c r="K32" s="24">
        <v>3.5171649475118278</v>
      </c>
      <c r="L32" s="20">
        <v>3.1927812286977519</v>
      </c>
      <c r="M32" s="31">
        <f t="shared" si="3"/>
        <v>-0.32438371881407591</v>
      </c>
      <c r="N32" s="37">
        <f t="shared" si="4"/>
        <v>23.517164947511827</v>
      </c>
      <c r="O32" s="37">
        <f t="shared" si="5"/>
        <v>23.192781228697751</v>
      </c>
    </row>
    <row r="33" spans="1:15">
      <c r="A33" s="1">
        <v>69</v>
      </c>
      <c r="B33" s="1" t="s">
        <v>165</v>
      </c>
      <c r="C33" s="1">
        <v>18</v>
      </c>
      <c r="D33" s="3">
        <v>7641</v>
      </c>
      <c r="E33" s="10">
        <v>22</v>
      </c>
      <c r="F33" s="33">
        <v>-317.34634000536744</v>
      </c>
      <c r="G33" s="33">
        <v>-200</v>
      </c>
      <c r="H33" s="5">
        <v>-1.6321832783678463</v>
      </c>
      <c r="I33" s="17">
        <v>-1.6785013380909903</v>
      </c>
      <c r="J33" s="17">
        <f t="shared" si="6"/>
        <v>-4.6318059723144067E-2</v>
      </c>
      <c r="K33" s="24">
        <v>0.28870190356949882</v>
      </c>
      <c r="L33" s="20">
        <v>0.24238384384635481</v>
      </c>
      <c r="M33" s="31">
        <f t="shared" si="3"/>
        <v>-4.6318059723144012E-2</v>
      </c>
      <c r="N33" s="37">
        <f t="shared" si="4"/>
        <v>22.2887019035695</v>
      </c>
      <c r="O33" s="37">
        <f t="shared" si="5"/>
        <v>22.242383843846355</v>
      </c>
    </row>
    <row r="34" spans="1:15">
      <c r="A34" s="1">
        <v>71</v>
      </c>
      <c r="B34" s="1" t="s">
        <v>166</v>
      </c>
      <c r="C34" s="1">
        <v>18</v>
      </c>
      <c r="D34" s="3">
        <v>7283</v>
      </c>
      <c r="E34" s="10">
        <v>21.25</v>
      </c>
      <c r="F34" s="33">
        <v>17.593297715189237</v>
      </c>
      <c r="G34" s="33">
        <v>17.593297715189237</v>
      </c>
      <c r="H34" s="5">
        <v>1.1937267910656804</v>
      </c>
      <c r="I34" s="17">
        <v>0.14775886957408996</v>
      </c>
      <c r="J34" s="17">
        <f t="shared" si="6"/>
        <v>-1.0459679214915905</v>
      </c>
      <c r="K34" s="24">
        <v>2.2251787535973464</v>
      </c>
      <c r="L34" s="20">
        <v>1.1792108321057559</v>
      </c>
      <c r="M34" s="31">
        <f t="shared" si="3"/>
        <v>-1.0459679214915905</v>
      </c>
      <c r="N34" s="37">
        <f t="shared" si="4"/>
        <v>23.475178753597348</v>
      </c>
      <c r="O34" s="37">
        <f t="shared" si="5"/>
        <v>22.429210832105756</v>
      </c>
    </row>
    <row r="35" spans="1:15">
      <c r="A35" s="1">
        <v>72</v>
      </c>
      <c r="B35" s="1" t="s">
        <v>167</v>
      </c>
      <c r="C35" s="1">
        <v>18</v>
      </c>
      <c r="D35" s="3">
        <v>986</v>
      </c>
      <c r="E35" s="10">
        <v>20</v>
      </c>
      <c r="F35" s="33">
        <v>-964.17370372196456</v>
      </c>
      <c r="G35" s="33">
        <v>-200</v>
      </c>
      <c r="H35" s="5">
        <v>-2.7326110124333924</v>
      </c>
      <c r="I35" s="17">
        <v>-1.3663055062166962</v>
      </c>
      <c r="J35" s="17">
        <f t="shared" si="6"/>
        <v>1.3663055062166962</v>
      </c>
      <c r="K35" s="24">
        <v>-1.1946759069492479</v>
      </c>
      <c r="L35" s="20">
        <v>0.17162959926744836</v>
      </c>
      <c r="M35" s="31">
        <f t="shared" si="3"/>
        <v>1.3663055062166962</v>
      </c>
      <c r="N35" s="37">
        <f t="shared" si="4"/>
        <v>18.805324093050753</v>
      </c>
      <c r="O35" s="37">
        <f t="shared" si="5"/>
        <v>20.171629599267447</v>
      </c>
    </row>
    <row r="36" spans="1:15">
      <c r="A36" s="1">
        <v>74</v>
      </c>
      <c r="B36" s="1" t="s">
        <v>133</v>
      </c>
      <c r="C36" s="1">
        <v>17</v>
      </c>
      <c r="D36" s="3">
        <v>1248</v>
      </c>
      <c r="E36" s="10">
        <v>21.5</v>
      </c>
      <c r="F36" s="33">
        <v>31.222994747120538</v>
      </c>
      <c r="G36" s="33">
        <v>31.222994747120538</v>
      </c>
      <c r="H36" s="5">
        <v>-0.8607770481446011</v>
      </c>
      <c r="I36" s="17">
        <v>0.2762544639795797</v>
      </c>
      <c r="J36" s="17">
        <f t="shared" si="6"/>
        <v>1.1370315121241807</v>
      </c>
      <c r="K36" s="24">
        <v>2.0500727703678292</v>
      </c>
      <c r="L36" s="20">
        <v>3.1871042824920099</v>
      </c>
      <c r="M36" s="31">
        <f t="shared" si="3"/>
        <v>1.1370315121241807</v>
      </c>
      <c r="N36" s="37">
        <f t="shared" si="4"/>
        <v>23.55007277036783</v>
      </c>
      <c r="O36" s="37">
        <f t="shared" si="5"/>
        <v>24.687104282492008</v>
      </c>
    </row>
    <row r="37" spans="1:15">
      <c r="A37" s="1">
        <v>75</v>
      </c>
      <c r="B37" s="1" t="s">
        <v>37</v>
      </c>
      <c r="C37" s="1">
        <v>8</v>
      </c>
      <c r="D37" s="3">
        <v>21256</v>
      </c>
      <c r="E37" s="10">
        <v>21</v>
      </c>
      <c r="F37" s="33">
        <v>26.770054857546256</v>
      </c>
      <c r="G37" s="33">
        <v>26.770054857546256</v>
      </c>
      <c r="H37" s="5">
        <v>0.35054615132224798</v>
      </c>
      <c r="I37" s="17">
        <v>0.16907256690394556</v>
      </c>
      <c r="J37" s="17">
        <f t="shared" si="6"/>
        <v>-0.18147358441830241</v>
      </c>
      <c r="K37" s="24">
        <v>1.4051714916323106</v>
      </c>
      <c r="L37" s="20">
        <v>1.2236979072140084</v>
      </c>
      <c r="M37" s="31">
        <f t="shared" si="3"/>
        <v>-0.18147358441830219</v>
      </c>
      <c r="N37" s="37">
        <f t="shared" si="4"/>
        <v>22.405171491632309</v>
      </c>
      <c r="O37" s="37">
        <f t="shared" si="5"/>
        <v>22.22369790721401</v>
      </c>
    </row>
    <row r="38" spans="1:15">
      <c r="A38" s="1">
        <v>77</v>
      </c>
      <c r="B38" s="1" t="s">
        <v>70</v>
      </c>
      <c r="C38" s="1">
        <v>14</v>
      </c>
      <c r="D38" s="3">
        <v>5453</v>
      </c>
      <c r="E38" s="10">
        <v>22</v>
      </c>
      <c r="F38" s="33">
        <v>-132.81851654983529</v>
      </c>
      <c r="G38" s="33">
        <v>-132.81851654983529</v>
      </c>
      <c r="H38" s="5">
        <v>-0.86303366562366879</v>
      </c>
      <c r="I38" s="17">
        <v>-1.1807014043029895</v>
      </c>
      <c r="J38" s="17">
        <f t="shared" si="6"/>
        <v>-0.31766773867932074</v>
      </c>
      <c r="K38" s="24">
        <v>0.76402889672160046</v>
      </c>
      <c r="L38" s="20">
        <v>0.44636115804227972</v>
      </c>
      <c r="M38" s="31">
        <f t="shared" si="3"/>
        <v>-0.31766773867932074</v>
      </c>
      <c r="N38" s="37">
        <f t="shared" si="4"/>
        <v>22.764028896721602</v>
      </c>
      <c r="O38" s="37">
        <f t="shared" si="5"/>
        <v>22.446361158042279</v>
      </c>
    </row>
    <row r="39" spans="1:15">
      <c r="A39" s="1">
        <v>78</v>
      </c>
      <c r="B39" s="1" t="s">
        <v>15</v>
      </c>
      <c r="C39" s="1">
        <v>25</v>
      </c>
      <c r="D39" s="3">
        <v>9267</v>
      </c>
      <c r="E39" s="10">
        <v>21.75</v>
      </c>
      <c r="F39" s="33">
        <v>-692.7720871888323</v>
      </c>
      <c r="G39" s="33">
        <v>-200</v>
      </c>
      <c r="H39" s="5">
        <v>-2.2724377788213195</v>
      </c>
      <c r="I39" s="17">
        <v>-1.1362188894106597</v>
      </c>
      <c r="J39" s="17">
        <f t="shared" si="6"/>
        <v>1.1362188894106597</v>
      </c>
      <c r="K39" s="24">
        <v>-0.70656302745589139</v>
      </c>
      <c r="L39" s="20">
        <v>0.42965586195476813</v>
      </c>
      <c r="M39" s="31">
        <f t="shared" si="3"/>
        <v>1.1362188894106595</v>
      </c>
      <c r="N39" s="37">
        <f t="shared" si="4"/>
        <v>21.043436972544107</v>
      </c>
      <c r="O39" s="37">
        <f t="shared" si="5"/>
        <v>22.179655861954767</v>
      </c>
    </row>
    <row r="40" spans="1:15">
      <c r="A40" s="1">
        <v>79</v>
      </c>
      <c r="B40" s="1" t="s">
        <v>251</v>
      </c>
      <c r="C40" s="1">
        <v>4</v>
      </c>
      <c r="D40" s="3">
        <v>7486</v>
      </c>
      <c r="E40" s="10">
        <v>19.75</v>
      </c>
      <c r="F40" s="33">
        <v>-119.03799979352789</v>
      </c>
      <c r="G40" s="33">
        <v>-119.03799979352789</v>
      </c>
      <c r="H40" s="5">
        <v>-0.52840037535533735</v>
      </c>
      <c r="I40" s="17">
        <v>-0.73176992779855232</v>
      </c>
      <c r="J40" s="17">
        <f t="shared" si="6"/>
        <v>-0.20336955244321497</v>
      </c>
      <c r="K40" s="24">
        <v>2.3996335793737478</v>
      </c>
      <c r="L40" s="20">
        <v>2.1962640269305327</v>
      </c>
      <c r="M40" s="31">
        <f t="shared" si="3"/>
        <v>-0.20336955244321508</v>
      </c>
      <c r="N40" s="37">
        <f t="shared" si="4"/>
        <v>22.149633579373749</v>
      </c>
      <c r="O40" s="37">
        <f t="shared" si="5"/>
        <v>21.946264026930532</v>
      </c>
    </row>
    <row r="41" spans="1:15">
      <c r="A41" s="1">
        <v>81</v>
      </c>
      <c r="B41" s="1" t="s">
        <v>47</v>
      </c>
      <c r="C41" s="1">
        <v>7</v>
      </c>
      <c r="D41" s="3">
        <v>3205</v>
      </c>
      <c r="E41" s="10">
        <v>21.5</v>
      </c>
      <c r="F41" s="33">
        <v>-474.44135672106313</v>
      </c>
      <c r="G41" s="33">
        <v>-200</v>
      </c>
      <c r="H41" s="5">
        <v>-2.2466119568385943</v>
      </c>
      <c r="I41" s="17">
        <v>-1.7590374476138975</v>
      </c>
      <c r="J41" s="17">
        <f t="shared" si="6"/>
        <v>0.48757450922469681</v>
      </c>
      <c r="K41" s="24">
        <v>7.3871045989140502E-2</v>
      </c>
      <c r="L41" s="20">
        <v>0.56144555521383732</v>
      </c>
      <c r="M41" s="31">
        <f t="shared" si="3"/>
        <v>0.48757450922469681</v>
      </c>
      <c r="N41" s="37">
        <f t="shared" si="4"/>
        <v>21.57387104598914</v>
      </c>
      <c r="O41" s="37">
        <f t="shared" si="5"/>
        <v>22.061445555213837</v>
      </c>
    </row>
    <row r="42" spans="1:15">
      <c r="A42" s="1">
        <v>82</v>
      </c>
      <c r="B42" s="1" t="s">
        <v>213</v>
      </c>
      <c r="C42" s="1">
        <v>5</v>
      </c>
      <c r="D42" s="3">
        <v>9720</v>
      </c>
      <c r="E42" s="10">
        <v>20</v>
      </c>
      <c r="F42" s="33">
        <v>200.60923340325508</v>
      </c>
      <c r="G42" s="33">
        <v>200</v>
      </c>
      <c r="H42" s="5">
        <v>1.4182632039986587</v>
      </c>
      <c r="I42" s="17">
        <v>1.1836098634155283</v>
      </c>
      <c r="J42" s="17">
        <f t="shared" si="6"/>
        <v>-0.23465334058313037</v>
      </c>
      <c r="K42" s="24">
        <v>3.758528514847884</v>
      </c>
      <c r="L42" s="20">
        <v>3.5238751742647532</v>
      </c>
      <c r="M42" s="31">
        <f t="shared" si="3"/>
        <v>-0.23465334058313081</v>
      </c>
      <c r="N42" s="37">
        <f t="shared" si="4"/>
        <v>23.758528514847885</v>
      </c>
      <c r="O42" s="37">
        <f t="shared" si="5"/>
        <v>23.523875174264752</v>
      </c>
    </row>
    <row r="43" spans="1:15">
      <c r="A43" s="1">
        <v>86</v>
      </c>
      <c r="B43" s="1" t="s">
        <v>214</v>
      </c>
      <c r="C43" s="1">
        <v>5</v>
      </c>
      <c r="D43" s="3">
        <v>8866</v>
      </c>
      <c r="E43" s="10">
        <v>21</v>
      </c>
      <c r="F43" s="33">
        <v>-42.79713335664519</v>
      </c>
      <c r="G43" s="33">
        <v>-42.79713335664519</v>
      </c>
      <c r="H43" s="5">
        <v>-1.077976674961432E-2</v>
      </c>
      <c r="I43" s="17">
        <v>-0.27044241574190814</v>
      </c>
      <c r="J43" s="17">
        <f t="shared" si="6"/>
        <v>-0.2596626489922938</v>
      </c>
      <c r="K43" s="24">
        <v>1.7094065768185434</v>
      </c>
      <c r="L43" s="20">
        <v>1.4497439278262496</v>
      </c>
      <c r="M43" s="31">
        <f t="shared" si="3"/>
        <v>-0.25966264899229374</v>
      </c>
      <c r="N43" s="37">
        <f t="shared" si="4"/>
        <v>22.709406576818544</v>
      </c>
      <c r="O43" s="37">
        <f t="shared" si="5"/>
        <v>22.449743927826251</v>
      </c>
    </row>
    <row r="44" spans="1:15">
      <c r="A44" s="1">
        <v>111</v>
      </c>
      <c r="B44" s="1" t="s">
        <v>48</v>
      </c>
      <c r="C44" s="1">
        <v>7</v>
      </c>
      <c r="D44" s="3">
        <v>20051</v>
      </c>
      <c r="E44" s="10">
        <v>20.5</v>
      </c>
      <c r="F44" s="33">
        <v>60.045309078433093</v>
      </c>
      <c r="G44" s="33">
        <v>60.045309078433093</v>
      </c>
      <c r="H44" s="5">
        <v>1.703471172383173</v>
      </c>
      <c r="I44" s="17">
        <v>0.39885703747444456</v>
      </c>
      <c r="J44" s="17">
        <f t="shared" si="6"/>
        <v>-1.3046141349087286</v>
      </c>
      <c r="K44" s="24">
        <v>3.6012328910927427</v>
      </c>
      <c r="L44" s="20">
        <v>2.2966187561840141</v>
      </c>
      <c r="M44" s="31">
        <f t="shared" si="3"/>
        <v>-1.3046141349087286</v>
      </c>
      <c r="N44" s="37">
        <f t="shared" si="4"/>
        <v>24.101232891092742</v>
      </c>
      <c r="O44" s="37">
        <f t="shared" si="5"/>
        <v>22.796618756184014</v>
      </c>
    </row>
    <row r="45" spans="1:15">
      <c r="A45" s="1">
        <v>90</v>
      </c>
      <c r="B45" s="1" t="s">
        <v>91</v>
      </c>
      <c r="C45" s="1">
        <v>12</v>
      </c>
      <c r="D45" s="3">
        <v>3742</v>
      </c>
      <c r="E45" s="10">
        <v>20.75</v>
      </c>
      <c r="F45" s="33">
        <v>-597.77234243939165</v>
      </c>
      <c r="G45" s="33">
        <v>-200</v>
      </c>
      <c r="H45" s="5">
        <v>-3.5109124466489789</v>
      </c>
      <c r="I45" s="17">
        <v>-1.7554562233244895</v>
      </c>
      <c r="J45" s="17">
        <f t="shared" si="6"/>
        <v>1.7554562233244895</v>
      </c>
      <c r="K45" s="24">
        <v>-1.6864737211978698</v>
      </c>
      <c r="L45" s="20">
        <v>6.8982502126619272E-2</v>
      </c>
      <c r="M45" s="31">
        <f t="shared" si="3"/>
        <v>1.755456223324489</v>
      </c>
      <c r="N45" s="37">
        <f t="shared" si="4"/>
        <v>19.063526278802129</v>
      </c>
      <c r="O45" s="37">
        <f t="shared" si="5"/>
        <v>20.818982502126619</v>
      </c>
    </row>
    <row r="46" spans="1:15">
      <c r="A46" s="1">
        <v>91</v>
      </c>
      <c r="B46" s="1" t="s">
        <v>16</v>
      </c>
      <c r="C46" s="1">
        <v>25</v>
      </c>
      <c r="D46" s="3">
        <v>603968</v>
      </c>
      <c r="E46" s="10">
        <v>18.5</v>
      </c>
      <c r="F46" s="33">
        <v>-190.66161073099511</v>
      </c>
      <c r="G46" s="33">
        <v>-190.66161073099511</v>
      </c>
      <c r="H46" s="5">
        <v>-1.1197186436800708</v>
      </c>
      <c r="I46" s="17">
        <v>-0.88490411845382511</v>
      </c>
      <c r="J46" s="17">
        <f t="shared" si="6"/>
        <v>0.23481452522624569</v>
      </c>
      <c r="K46" s="24">
        <v>-0.20729915395156706</v>
      </c>
      <c r="L46" s="20">
        <v>2.7515371274678513E-2</v>
      </c>
      <c r="M46" s="31">
        <f t="shared" si="3"/>
        <v>0.23481452522624557</v>
      </c>
      <c r="N46" s="37">
        <f t="shared" si="4"/>
        <v>18.292700846048433</v>
      </c>
      <c r="O46" s="37">
        <f t="shared" si="5"/>
        <v>18.527515371274678</v>
      </c>
    </row>
    <row r="47" spans="1:15">
      <c r="A47" s="1">
        <v>97</v>
      </c>
      <c r="B47" s="1" t="s">
        <v>57</v>
      </c>
      <c r="C47" s="1">
        <v>10</v>
      </c>
      <c r="D47" s="3">
        <v>2377</v>
      </c>
      <c r="E47" s="10">
        <v>19.5</v>
      </c>
      <c r="F47" s="33">
        <v>333.42518859768916</v>
      </c>
      <c r="G47" s="33">
        <v>200</v>
      </c>
      <c r="H47" s="5">
        <v>1.8295901897915177</v>
      </c>
      <c r="I47" s="17">
        <v>1.6835672082717876</v>
      </c>
      <c r="J47" s="17">
        <f t="shared" si="6"/>
        <v>-0.14602298151973003</v>
      </c>
      <c r="K47" s="24">
        <v>4.9569840236132166</v>
      </c>
      <c r="L47" s="20">
        <v>4.8109610420934867</v>
      </c>
      <c r="M47" s="31">
        <f t="shared" si="3"/>
        <v>-0.14602298151972981</v>
      </c>
      <c r="N47" s="37">
        <f t="shared" si="4"/>
        <v>24.456984023613217</v>
      </c>
      <c r="O47" s="37">
        <f t="shared" si="5"/>
        <v>24.310961042093489</v>
      </c>
    </row>
    <row r="48" spans="1:15">
      <c r="A48" s="1">
        <v>98</v>
      </c>
      <c r="B48" s="1" t="s">
        <v>49</v>
      </c>
      <c r="C48" s="1">
        <v>7</v>
      </c>
      <c r="D48" s="3">
        <v>22054</v>
      </c>
      <c r="E48" s="10">
        <v>21</v>
      </c>
      <c r="F48" s="33">
        <v>108.67751804713134</v>
      </c>
      <c r="G48" s="33">
        <v>108.67751804713134</v>
      </c>
      <c r="H48" s="5">
        <v>1.5931005656441981</v>
      </c>
      <c r="I48" s="17">
        <v>0.65649746743491888</v>
      </c>
      <c r="J48" s="17">
        <f t="shared" si="6"/>
        <v>-0.93660309820927923</v>
      </c>
      <c r="K48" s="24">
        <v>2.5014156906232619</v>
      </c>
      <c r="L48" s="20">
        <v>1.5648125924139826</v>
      </c>
      <c r="M48" s="31">
        <f t="shared" si="3"/>
        <v>-0.93660309820927923</v>
      </c>
      <c r="N48" s="37">
        <f t="shared" si="4"/>
        <v>23.501415690623261</v>
      </c>
      <c r="O48" s="37">
        <f t="shared" si="5"/>
        <v>22.564812592413983</v>
      </c>
    </row>
    <row r="49" spans="1:15">
      <c r="A49" s="1">
        <v>99</v>
      </c>
      <c r="B49" s="1" t="s">
        <v>252</v>
      </c>
      <c r="C49" s="1">
        <v>4</v>
      </c>
      <c r="D49" s="3">
        <v>1832</v>
      </c>
      <c r="E49" s="10">
        <v>21.5</v>
      </c>
      <c r="F49" s="33">
        <v>-190.91024576027348</v>
      </c>
      <c r="G49" s="33">
        <v>-190.91024576027348</v>
      </c>
      <c r="H49" s="5">
        <v>-1.2985791698208586</v>
      </c>
      <c r="I49" s="17">
        <v>-1.5878721999861618</v>
      </c>
      <c r="J49" s="17">
        <f t="shared" si="6"/>
        <v>-0.28929303016530317</v>
      </c>
      <c r="K49" s="24">
        <v>0.1627913204708869</v>
      </c>
      <c r="L49" s="20">
        <v>-0.12650170969441632</v>
      </c>
      <c r="M49" s="31">
        <f t="shared" si="3"/>
        <v>-0.28929303016530322</v>
      </c>
      <c r="N49" s="37">
        <f t="shared" si="4"/>
        <v>21.662791320470888</v>
      </c>
      <c r="O49" s="37">
        <f t="shared" si="5"/>
        <v>21.373498290305584</v>
      </c>
    </row>
    <row r="50" spans="1:15">
      <c r="A50" s="1">
        <v>102</v>
      </c>
      <c r="B50" s="1" t="s">
        <v>253</v>
      </c>
      <c r="C50" s="1">
        <v>4</v>
      </c>
      <c r="D50" s="3">
        <v>10623</v>
      </c>
      <c r="E50" s="10">
        <v>20.25</v>
      </c>
      <c r="F50" s="33">
        <v>91.229304735718415</v>
      </c>
      <c r="G50" s="33">
        <v>91.229304735718415</v>
      </c>
      <c r="H50" s="5">
        <v>0.93244445526240594</v>
      </c>
      <c r="I50" s="17">
        <v>0.6926835456759195</v>
      </c>
      <c r="J50" s="17">
        <f t="shared" si="6"/>
        <v>-0.23976090958648644</v>
      </c>
      <c r="K50" s="24">
        <v>4.2756580312475414</v>
      </c>
      <c r="L50" s="20">
        <v>4.0358971216610549</v>
      </c>
      <c r="M50" s="31">
        <f t="shared" si="3"/>
        <v>-0.23976090958648655</v>
      </c>
      <c r="N50" s="37">
        <f t="shared" si="4"/>
        <v>24.525658031247541</v>
      </c>
      <c r="O50" s="37">
        <f t="shared" si="5"/>
        <v>24.285897121661055</v>
      </c>
    </row>
    <row r="51" spans="1:15">
      <c r="A51" s="1">
        <v>103</v>
      </c>
      <c r="B51" s="1" t="s">
        <v>215</v>
      </c>
      <c r="C51" s="1">
        <v>5</v>
      </c>
      <c r="D51" s="3">
        <v>2496</v>
      </c>
      <c r="E51" s="10">
        <v>21.5</v>
      </c>
      <c r="F51" s="33">
        <v>-176.47740643917996</v>
      </c>
      <c r="G51" s="33">
        <v>-176.47740643917996</v>
      </c>
      <c r="H51" s="5">
        <v>-1.0100530584702236</v>
      </c>
      <c r="I51" s="17">
        <v>-1.3571128298028108</v>
      </c>
      <c r="J51" s="17">
        <f t="shared" si="6"/>
        <v>-0.34705977133258714</v>
      </c>
      <c r="K51" s="24">
        <v>2.9028507599336244</v>
      </c>
      <c r="L51" s="20">
        <v>2.555790988601037</v>
      </c>
      <c r="M51" s="31">
        <f t="shared" si="3"/>
        <v>-0.34705977133258736</v>
      </c>
      <c r="N51" s="37">
        <f t="shared" ref="N51:N82" si="7">E51+K51</f>
        <v>24.402850759933624</v>
      </c>
      <c r="O51" s="37">
        <f t="shared" ref="O51:O82" si="8">E51+L51</f>
        <v>24.055790988601036</v>
      </c>
    </row>
    <row r="52" spans="1:15">
      <c r="A52" s="1">
        <v>105</v>
      </c>
      <c r="B52" s="1" t="s">
        <v>125</v>
      </c>
      <c r="C52" s="1">
        <v>19</v>
      </c>
      <c r="D52" s="3">
        <v>2603</v>
      </c>
      <c r="E52" s="10">
        <v>21.75</v>
      </c>
      <c r="F52" s="33">
        <v>-343.54284882473439</v>
      </c>
      <c r="G52" s="33">
        <v>-200</v>
      </c>
      <c r="H52" s="5">
        <v>-3.4036540897467349</v>
      </c>
      <c r="I52" s="17">
        <v>-1.75</v>
      </c>
      <c r="J52" s="17">
        <f t="shared" si="6"/>
        <v>1.6536540897467349</v>
      </c>
      <c r="K52" s="24">
        <v>-0.25413687615537889</v>
      </c>
      <c r="L52" s="20">
        <v>1.3995172135913561</v>
      </c>
      <c r="M52" s="31">
        <f t="shared" si="3"/>
        <v>1.6536540897467349</v>
      </c>
      <c r="N52" s="37">
        <f t="shared" si="7"/>
        <v>21.495863123844622</v>
      </c>
      <c r="O52" s="37">
        <f t="shared" si="8"/>
        <v>23.149517213591356</v>
      </c>
    </row>
    <row r="53" spans="1:15">
      <c r="A53" s="1">
        <v>106</v>
      </c>
      <c r="B53" s="1" t="s">
        <v>17</v>
      </c>
      <c r="C53" s="1">
        <v>25</v>
      </c>
      <c r="D53" s="3">
        <v>45592</v>
      </c>
      <c r="E53" s="10">
        <v>19.75</v>
      </c>
      <c r="F53" s="33">
        <v>80.575966113303821</v>
      </c>
      <c r="G53" s="33">
        <v>80.575966113303821</v>
      </c>
      <c r="H53" s="5">
        <v>0.12127857656961408</v>
      </c>
      <c r="I53" s="17">
        <v>0.43466583190568242</v>
      </c>
      <c r="J53" s="17">
        <f t="shared" si="6"/>
        <v>0.31338725533606837</v>
      </c>
      <c r="K53" s="24">
        <v>1.6208649297917597</v>
      </c>
      <c r="L53" s="20">
        <v>1.934252185127828</v>
      </c>
      <c r="M53" s="31">
        <f t="shared" si="3"/>
        <v>0.31338725533606837</v>
      </c>
      <c r="N53" s="37">
        <f t="shared" si="7"/>
        <v>21.370864929791761</v>
      </c>
      <c r="O53" s="37">
        <f t="shared" si="8"/>
        <v>21.684252185127828</v>
      </c>
    </row>
    <row r="54" spans="1:15">
      <c r="A54" s="1">
        <v>283</v>
      </c>
      <c r="B54" s="1" t="s">
        <v>50</v>
      </c>
      <c r="C54" s="1">
        <v>7</v>
      </c>
      <c r="D54" s="3">
        <v>2096</v>
      </c>
      <c r="E54" s="10">
        <v>21.5</v>
      </c>
      <c r="F54" s="33">
        <v>-275.85736520927821</v>
      </c>
      <c r="G54" s="33">
        <v>-200</v>
      </c>
      <c r="H54" s="5">
        <v>-0.68107202586266913</v>
      </c>
      <c r="I54" s="17">
        <v>-1.5108303857166918</v>
      </c>
      <c r="J54" s="17">
        <f t="shared" si="6"/>
        <v>-0.82975835985402269</v>
      </c>
      <c r="K54" s="24">
        <v>3.1054598671768585</v>
      </c>
      <c r="L54" s="20">
        <v>2.2757015073228359</v>
      </c>
      <c r="M54" s="31">
        <f t="shared" si="3"/>
        <v>-0.82975835985402258</v>
      </c>
      <c r="N54" s="37">
        <f t="shared" si="7"/>
        <v>24.605459867176858</v>
      </c>
      <c r="O54" s="37">
        <f t="shared" si="8"/>
        <v>23.775701507322836</v>
      </c>
    </row>
    <row r="55" spans="1:15">
      <c r="A55" s="1">
        <v>108</v>
      </c>
      <c r="B55" s="1" t="s">
        <v>224</v>
      </c>
      <c r="C55" s="1">
        <v>6</v>
      </c>
      <c r="D55" s="3">
        <v>10500</v>
      </c>
      <c r="E55" s="10">
        <v>21</v>
      </c>
      <c r="F55" s="33">
        <v>99.237991283188421</v>
      </c>
      <c r="G55" s="33">
        <v>99.237991283188421</v>
      </c>
      <c r="H55" s="5">
        <v>0.302598397839897</v>
      </c>
      <c r="I55" s="17">
        <v>0.68208393333248885</v>
      </c>
      <c r="J55" s="17">
        <f t="shared" si="6"/>
        <v>0.37948553549259184</v>
      </c>
      <c r="K55" s="24">
        <v>3.0774437431156327</v>
      </c>
      <c r="L55" s="20">
        <v>3.4569292786082251</v>
      </c>
      <c r="M55" s="31">
        <f t="shared" si="3"/>
        <v>0.37948553549259234</v>
      </c>
      <c r="N55" s="37">
        <f t="shared" si="7"/>
        <v>24.077443743115634</v>
      </c>
      <c r="O55" s="37">
        <f t="shared" si="8"/>
        <v>24.456929278608225</v>
      </c>
    </row>
    <row r="56" spans="1:15">
      <c r="A56" s="1">
        <v>109</v>
      </c>
      <c r="B56" s="1" t="s">
        <v>216</v>
      </c>
      <c r="C56" s="1">
        <v>5</v>
      </c>
      <c r="D56" s="3">
        <v>67497</v>
      </c>
      <c r="E56" s="10">
        <v>20.5</v>
      </c>
      <c r="F56" s="33">
        <v>-59.810982127754414</v>
      </c>
      <c r="G56" s="33">
        <v>-59.810982127754414</v>
      </c>
      <c r="H56" s="5">
        <v>-8.9400208539630585E-2</v>
      </c>
      <c r="I56" s="17">
        <v>-0.35395497122555941</v>
      </c>
      <c r="J56" s="17">
        <f t="shared" si="6"/>
        <v>-0.26455476268592881</v>
      </c>
      <c r="K56" s="24">
        <v>1.960397081639931</v>
      </c>
      <c r="L56" s="20">
        <v>1.6958423189540022</v>
      </c>
      <c r="M56" s="31">
        <f t="shared" si="3"/>
        <v>-0.26455476268592881</v>
      </c>
      <c r="N56" s="37">
        <f t="shared" si="7"/>
        <v>22.460397081639933</v>
      </c>
      <c r="O56" s="37">
        <f t="shared" si="8"/>
        <v>22.195842318954004</v>
      </c>
    </row>
    <row r="57" spans="1:15">
      <c r="A57" s="1">
        <v>139</v>
      </c>
      <c r="B57" s="1" t="s">
        <v>168</v>
      </c>
      <c r="C57" s="1">
        <v>18</v>
      </c>
      <c r="D57" s="3">
        <v>9574</v>
      </c>
      <c r="E57" s="10">
        <v>21.25</v>
      </c>
      <c r="F57" s="33">
        <v>60.443726187734228</v>
      </c>
      <c r="G57" s="33">
        <v>60.443726187734228</v>
      </c>
      <c r="H57" s="5">
        <v>1.3655397465587498</v>
      </c>
      <c r="I57" s="17">
        <v>0.47448662247428203</v>
      </c>
      <c r="J57" s="17">
        <f t="shared" si="6"/>
        <v>-0.89105312408446768</v>
      </c>
      <c r="K57" s="24">
        <v>4.5738280204477411</v>
      </c>
      <c r="L57" s="20">
        <v>3.6827748963632736</v>
      </c>
      <c r="M57" s="31">
        <f t="shared" si="3"/>
        <v>-0.89105312408446746</v>
      </c>
      <c r="N57" s="37">
        <f t="shared" si="7"/>
        <v>25.823828020447742</v>
      </c>
      <c r="O57" s="37">
        <f t="shared" si="8"/>
        <v>24.932774896363274</v>
      </c>
    </row>
    <row r="58" spans="1:15">
      <c r="A58" s="1">
        <v>140</v>
      </c>
      <c r="B58" s="1" t="s">
        <v>105</v>
      </c>
      <c r="C58" s="1">
        <v>13</v>
      </c>
      <c r="D58" s="3">
        <v>22135</v>
      </c>
      <c r="E58" s="10">
        <v>20.5</v>
      </c>
      <c r="F58" s="33">
        <v>171.16776399938499</v>
      </c>
      <c r="G58" s="33">
        <v>171.16776399938499</v>
      </c>
      <c r="H58" s="5">
        <v>1.0600310306669603</v>
      </c>
      <c r="I58" s="17">
        <v>1.1852312694893765</v>
      </c>
      <c r="J58" s="17">
        <f t="shared" si="6"/>
        <v>0.12520023882241627</v>
      </c>
      <c r="K58" s="24">
        <v>1.2214078310052845</v>
      </c>
      <c r="L58" s="20">
        <v>1.346608069827701</v>
      </c>
      <c r="M58" s="31">
        <f t="shared" si="3"/>
        <v>0.12520023882241649</v>
      </c>
      <c r="N58" s="37">
        <f t="shared" si="7"/>
        <v>21.721407831005283</v>
      </c>
      <c r="O58" s="37">
        <f t="shared" si="8"/>
        <v>21.846608069827703</v>
      </c>
    </row>
    <row r="59" spans="1:15">
      <c r="A59" s="1">
        <v>142</v>
      </c>
      <c r="B59" s="1" t="s">
        <v>51</v>
      </c>
      <c r="C59" s="1">
        <v>7</v>
      </c>
      <c r="D59" s="3">
        <v>6955</v>
      </c>
      <c r="E59" s="10">
        <v>20.25</v>
      </c>
      <c r="F59" s="33">
        <v>-176.13442822650586</v>
      </c>
      <c r="G59" s="33">
        <v>-176.13442822650586</v>
      </c>
      <c r="H59" s="5">
        <v>9.8294494065201146E-2</v>
      </c>
      <c r="I59" s="17">
        <v>-1.2632381532523116</v>
      </c>
      <c r="J59" s="17">
        <f t="shared" si="6"/>
        <v>-1.3615326473175127</v>
      </c>
      <c r="K59" s="24">
        <v>2.8534951823346844</v>
      </c>
      <c r="L59" s="20">
        <v>1.4919625350171715</v>
      </c>
      <c r="M59" s="31">
        <f t="shared" si="3"/>
        <v>-1.3615326473175129</v>
      </c>
      <c r="N59" s="37">
        <f t="shared" si="7"/>
        <v>23.103495182334683</v>
      </c>
      <c r="O59" s="37">
        <f t="shared" si="8"/>
        <v>21.741962535017173</v>
      </c>
    </row>
    <row r="60" spans="1:15">
      <c r="A60" s="1">
        <v>143</v>
      </c>
      <c r="B60" s="1" t="s">
        <v>225</v>
      </c>
      <c r="C60" s="1">
        <v>6</v>
      </c>
      <c r="D60" s="3">
        <v>7346</v>
      </c>
      <c r="E60" s="10">
        <v>21.25</v>
      </c>
      <c r="F60" s="33">
        <v>-21.907733967407694</v>
      </c>
      <c r="G60" s="33">
        <v>-21.907733967407694</v>
      </c>
      <c r="H60" s="5">
        <v>-0.60628362166005767</v>
      </c>
      <c r="I60" s="17">
        <v>-0.1612354424066319</v>
      </c>
      <c r="J60" s="17">
        <f t="shared" si="6"/>
        <v>0.44504817925342577</v>
      </c>
      <c r="K60" s="24">
        <v>2.6344237226141858</v>
      </c>
      <c r="L60" s="20">
        <v>3.079471901867612</v>
      </c>
      <c r="M60" s="31">
        <f t="shared" si="3"/>
        <v>0.44504817925342621</v>
      </c>
      <c r="N60" s="37">
        <f t="shared" si="7"/>
        <v>23.884423722614187</v>
      </c>
      <c r="O60" s="37">
        <f t="shared" si="8"/>
        <v>24.329471901867613</v>
      </c>
    </row>
    <row r="61" spans="1:15">
      <c r="A61" s="1">
        <v>145</v>
      </c>
      <c r="B61" s="1" t="s">
        <v>196</v>
      </c>
      <c r="C61" s="1">
        <v>15</v>
      </c>
      <c r="D61" s="3">
        <v>12022</v>
      </c>
      <c r="E61" s="10">
        <v>20.25</v>
      </c>
      <c r="F61" s="33">
        <v>203.26404420413337</v>
      </c>
      <c r="G61" s="33">
        <v>200</v>
      </c>
      <c r="H61" s="5">
        <v>2.121084107988723</v>
      </c>
      <c r="I61" s="17">
        <v>1.428517411448214</v>
      </c>
      <c r="J61" s="17">
        <f t="shared" si="6"/>
        <v>-0.69256669654050906</v>
      </c>
      <c r="K61" s="24">
        <v>3.8148682291245311</v>
      </c>
      <c r="L61" s="20">
        <v>3.1223015325840224</v>
      </c>
      <c r="M61" s="31">
        <f t="shared" si="3"/>
        <v>-0.69256669654050862</v>
      </c>
      <c r="N61" s="37">
        <f t="shared" si="7"/>
        <v>24.064868229124531</v>
      </c>
      <c r="O61" s="37">
        <f t="shared" si="8"/>
        <v>23.372301532584022</v>
      </c>
    </row>
    <row r="62" spans="1:15">
      <c r="A62" s="1">
        <v>146</v>
      </c>
      <c r="B62" s="1" t="s">
        <v>92</v>
      </c>
      <c r="C62" s="1">
        <v>12</v>
      </c>
      <c r="D62" s="3">
        <v>5693</v>
      </c>
      <c r="E62" s="10">
        <v>20.75</v>
      </c>
      <c r="F62" s="33">
        <v>-518.50568737299864</v>
      </c>
      <c r="G62" s="33">
        <v>-200</v>
      </c>
      <c r="H62" s="5">
        <v>-3.374899807035773</v>
      </c>
      <c r="I62" s="17">
        <v>-1.6874499035178865</v>
      </c>
      <c r="J62" s="17">
        <f t="shared" si="6"/>
        <v>1.6874499035178865</v>
      </c>
      <c r="K62" s="24">
        <v>-1.8516003940557932</v>
      </c>
      <c r="L62" s="20">
        <v>-0.16415049053790698</v>
      </c>
      <c r="M62" s="31">
        <f t="shared" si="3"/>
        <v>1.6874499035178863</v>
      </c>
      <c r="N62" s="37">
        <f t="shared" si="7"/>
        <v>18.898399605944206</v>
      </c>
      <c r="O62" s="37">
        <f t="shared" si="8"/>
        <v>20.585849509462093</v>
      </c>
    </row>
    <row r="63" spans="1:15">
      <c r="A63" s="1">
        <v>153</v>
      </c>
      <c r="B63" s="1" t="s">
        <v>4</v>
      </c>
      <c r="C63" s="1">
        <v>9</v>
      </c>
      <c r="D63" s="3">
        <v>28294</v>
      </c>
      <c r="E63" s="10">
        <v>20</v>
      </c>
      <c r="F63" s="33">
        <v>225.55433798797685</v>
      </c>
      <c r="G63" s="33">
        <v>200</v>
      </c>
      <c r="H63" s="5">
        <v>2.4285657541954913</v>
      </c>
      <c r="I63" s="17">
        <v>1.2142828770977456</v>
      </c>
      <c r="J63" s="17">
        <f t="shared" si="6"/>
        <v>-1.2142828770977456</v>
      </c>
      <c r="K63" s="24">
        <v>4.0369482853117153</v>
      </c>
      <c r="L63" s="20">
        <v>2.8226654082139699</v>
      </c>
      <c r="M63" s="31">
        <f t="shared" si="3"/>
        <v>-1.2142828770977454</v>
      </c>
      <c r="N63" s="37">
        <f t="shared" si="7"/>
        <v>24.036948285311716</v>
      </c>
      <c r="O63" s="37">
        <f t="shared" si="8"/>
        <v>22.822665408213972</v>
      </c>
    </row>
    <row r="64" spans="1:15">
      <c r="A64" s="1">
        <v>148</v>
      </c>
      <c r="B64" s="1" t="s">
        <v>144</v>
      </c>
      <c r="C64" s="1">
        <v>21</v>
      </c>
      <c r="D64" s="3">
        <v>6732</v>
      </c>
      <c r="E64" s="10">
        <v>19</v>
      </c>
      <c r="F64" s="33">
        <v>-251.76641318163593</v>
      </c>
      <c r="G64" s="33">
        <v>-200</v>
      </c>
      <c r="H64" s="5">
        <v>-2.7434461505764838</v>
      </c>
      <c r="I64" s="17">
        <v>-1.3717230752882419</v>
      </c>
      <c r="J64" s="17">
        <f t="shared" si="6"/>
        <v>1.3717230752882419</v>
      </c>
      <c r="K64" s="24">
        <v>-1.4580572028969589</v>
      </c>
      <c r="L64" s="20">
        <v>-8.6334127608717059E-2</v>
      </c>
      <c r="M64" s="31">
        <f t="shared" si="3"/>
        <v>1.3717230752882419</v>
      </c>
      <c r="N64" s="37">
        <f t="shared" si="7"/>
        <v>17.54194279710304</v>
      </c>
      <c r="O64" s="37">
        <f t="shared" si="8"/>
        <v>18.913665872391284</v>
      </c>
    </row>
    <row r="65" spans="1:15">
      <c r="A65" s="1">
        <v>149</v>
      </c>
      <c r="B65" s="1" t="s">
        <v>18</v>
      </c>
      <c r="C65" s="1">
        <v>25</v>
      </c>
      <c r="D65" s="3">
        <v>5538</v>
      </c>
      <c r="E65" s="10">
        <v>20.75</v>
      </c>
      <c r="F65" s="33">
        <v>91.210218323516983</v>
      </c>
      <c r="G65" s="33">
        <v>91.210218323516983</v>
      </c>
      <c r="H65" s="5">
        <v>0.20513429154276683</v>
      </c>
      <c r="I65" s="17">
        <v>0.49884883480450098</v>
      </c>
      <c r="J65" s="17">
        <f t="shared" si="6"/>
        <v>0.29371454326173418</v>
      </c>
      <c r="K65" s="24">
        <v>2.0301007349731472</v>
      </c>
      <c r="L65" s="20">
        <v>2.3238152782348811</v>
      </c>
      <c r="M65" s="31">
        <f t="shared" si="3"/>
        <v>0.29371454326173385</v>
      </c>
      <c r="N65" s="37">
        <f t="shared" si="7"/>
        <v>22.780100734973146</v>
      </c>
      <c r="O65" s="37">
        <f t="shared" si="8"/>
        <v>23.073815278234882</v>
      </c>
    </row>
    <row r="66" spans="1:15">
      <c r="A66" s="1">
        <v>151</v>
      </c>
      <c r="B66" s="1" t="s">
        <v>197</v>
      </c>
      <c r="C66" s="1">
        <v>15</v>
      </c>
      <c r="D66" s="3">
        <v>2290</v>
      </c>
      <c r="E66" s="10">
        <v>22</v>
      </c>
      <c r="F66" s="33">
        <v>-735.63529187340964</v>
      </c>
      <c r="G66" s="33">
        <v>-200</v>
      </c>
      <c r="H66" s="5">
        <v>-3.7175123059447177</v>
      </c>
      <c r="I66" s="17">
        <v>-1.8587561529723589</v>
      </c>
      <c r="J66" s="17">
        <f t="shared" si="6"/>
        <v>1.8587561529723589</v>
      </c>
      <c r="K66" s="24">
        <v>-1.3073124112600445</v>
      </c>
      <c r="L66" s="20">
        <v>0.55144374171231458</v>
      </c>
      <c r="M66" s="31">
        <f t="shared" si="3"/>
        <v>1.8587561529723591</v>
      </c>
      <c r="N66" s="37">
        <f t="shared" si="7"/>
        <v>20.692687588739954</v>
      </c>
      <c r="O66" s="37">
        <f t="shared" si="8"/>
        <v>22.551443741712315</v>
      </c>
    </row>
    <row r="67" spans="1:15">
      <c r="A67" s="1">
        <v>152</v>
      </c>
      <c r="B67" s="1" t="s">
        <v>198</v>
      </c>
      <c r="C67" s="1">
        <v>15</v>
      </c>
      <c r="D67" s="3">
        <v>4886</v>
      </c>
      <c r="E67" s="10">
        <v>21.5</v>
      </c>
      <c r="F67" s="33">
        <v>89.256792950850468</v>
      </c>
      <c r="G67" s="33">
        <v>89.256792950850468</v>
      </c>
      <c r="H67" s="5">
        <v>1.420723871204459</v>
      </c>
      <c r="I67" s="17">
        <v>0.66005318788349276</v>
      </c>
      <c r="J67" s="17">
        <f t="shared" si="6"/>
        <v>-0.76067068332096621</v>
      </c>
      <c r="K67" s="24">
        <v>3.1873764531484645</v>
      </c>
      <c r="L67" s="20">
        <v>2.4267057698274983</v>
      </c>
      <c r="M67" s="31">
        <f t="shared" si="3"/>
        <v>-0.76067068332096621</v>
      </c>
      <c r="N67" s="37">
        <f t="shared" si="7"/>
        <v>24.687376453148463</v>
      </c>
      <c r="O67" s="37">
        <f t="shared" si="8"/>
        <v>23.9267057698275</v>
      </c>
    </row>
    <row r="68" spans="1:15">
      <c r="A68" s="1">
        <v>164</v>
      </c>
      <c r="B68" s="1" t="s">
        <v>199</v>
      </c>
      <c r="C68" s="1">
        <v>15</v>
      </c>
      <c r="D68" s="3">
        <v>8071</v>
      </c>
      <c r="E68" s="10">
        <v>22</v>
      </c>
      <c r="F68" s="33">
        <v>-75.125816012699033</v>
      </c>
      <c r="G68" s="33">
        <v>-75.125816012699033</v>
      </c>
      <c r="H68" s="5">
        <v>0.27507097864013486</v>
      </c>
      <c r="I68" s="17">
        <v>-0.59781360789829197</v>
      </c>
      <c r="J68" s="17">
        <f t="shared" si="6"/>
        <v>-0.87288458653842682</v>
      </c>
      <c r="K68" s="24">
        <v>1.027787003020121</v>
      </c>
      <c r="L68" s="20">
        <v>0.15490241648169434</v>
      </c>
      <c r="M68" s="31">
        <f t="shared" si="3"/>
        <v>-0.87288458653842671</v>
      </c>
      <c r="N68" s="37">
        <f t="shared" si="7"/>
        <v>23.027787003020123</v>
      </c>
      <c r="O68" s="37">
        <f t="shared" si="8"/>
        <v>22.154902416481693</v>
      </c>
    </row>
    <row r="69" spans="1:15">
      <c r="A69" s="1">
        <v>165</v>
      </c>
      <c r="B69" s="1" t="s">
        <v>217</v>
      </c>
      <c r="C69" s="1">
        <v>5</v>
      </c>
      <c r="D69" s="3">
        <v>16921</v>
      </c>
      <c r="E69" s="10">
        <v>20.5</v>
      </c>
      <c r="F69" s="33">
        <v>74.32386620949228</v>
      </c>
      <c r="G69" s="33">
        <v>74.32386620949228</v>
      </c>
      <c r="H69" s="5">
        <v>0.7124802450690807</v>
      </c>
      <c r="I69" s="17">
        <v>0.45388687771407638</v>
      </c>
      <c r="J69" s="17">
        <f t="shared" si="6"/>
        <v>-0.25859336735500432</v>
      </c>
      <c r="K69" s="24">
        <v>2.3453601663941948</v>
      </c>
      <c r="L69" s="20">
        <v>2.0867667990391903</v>
      </c>
      <c r="M69" s="31">
        <f t="shared" si="3"/>
        <v>-0.25859336735500449</v>
      </c>
      <c r="N69" s="37">
        <f t="shared" si="7"/>
        <v>22.845360166394194</v>
      </c>
      <c r="O69" s="37">
        <f t="shared" si="8"/>
        <v>22.586766799039189</v>
      </c>
    </row>
    <row r="70" spans="1:15">
      <c r="A70" s="1">
        <v>167</v>
      </c>
      <c r="B70" s="1" t="s">
        <v>93</v>
      </c>
      <c r="C70" s="1">
        <v>12</v>
      </c>
      <c r="D70" s="3">
        <v>74168</v>
      </c>
      <c r="E70" s="10">
        <v>20.5</v>
      </c>
      <c r="F70" s="33">
        <v>133.96023650506731</v>
      </c>
      <c r="G70" s="33">
        <v>133.96023650506731</v>
      </c>
      <c r="H70" s="5">
        <v>1.3693105588031944</v>
      </c>
      <c r="I70" s="17">
        <v>0.94633369689197644</v>
      </c>
      <c r="J70" s="17">
        <f t="shared" si="6"/>
        <v>-0.42297686191121797</v>
      </c>
      <c r="K70" s="24">
        <v>2.3967760850066533</v>
      </c>
      <c r="L70" s="20">
        <v>1.9737992230954353</v>
      </c>
      <c r="M70" s="31">
        <f t="shared" si="3"/>
        <v>-0.42297686191121797</v>
      </c>
      <c r="N70" s="37">
        <f t="shared" si="7"/>
        <v>22.896776085006653</v>
      </c>
      <c r="O70" s="37">
        <f t="shared" si="8"/>
        <v>22.473799223095437</v>
      </c>
    </row>
    <row r="71" spans="1:15">
      <c r="A71" s="1">
        <v>169</v>
      </c>
      <c r="B71" s="1" t="s">
        <v>218</v>
      </c>
      <c r="C71" s="1">
        <v>5</v>
      </c>
      <c r="D71" s="3">
        <v>5643</v>
      </c>
      <c r="E71" s="10">
        <v>20.5</v>
      </c>
      <c r="F71" s="33">
        <v>247.89209262018585</v>
      </c>
      <c r="G71" s="33">
        <v>200</v>
      </c>
      <c r="H71" s="5">
        <v>1.9499690254894884</v>
      </c>
      <c r="I71" s="17">
        <v>1.338126348947092</v>
      </c>
      <c r="J71" s="17">
        <f t="shared" si="6"/>
        <v>-0.61184267654239632</v>
      </c>
      <c r="K71" s="24">
        <v>3.4069392455673642</v>
      </c>
      <c r="L71" s="20">
        <v>2.7950965690249681</v>
      </c>
      <c r="M71" s="31">
        <f t="shared" si="3"/>
        <v>-0.6118426765423961</v>
      </c>
      <c r="N71" s="37">
        <f t="shared" si="7"/>
        <v>23.906939245567365</v>
      </c>
      <c r="O71" s="37">
        <f t="shared" si="8"/>
        <v>23.295096569024967</v>
      </c>
    </row>
    <row r="72" spans="1:15">
      <c r="A72" s="1">
        <v>171</v>
      </c>
      <c r="B72" s="1" t="s">
        <v>58</v>
      </c>
      <c r="C72" s="1">
        <v>10</v>
      </c>
      <c r="D72" s="3">
        <v>5291</v>
      </c>
      <c r="E72" s="10">
        <v>20.25</v>
      </c>
      <c r="F72" s="33">
        <v>255.0323180052801</v>
      </c>
      <c r="G72" s="33">
        <v>200</v>
      </c>
      <c r="H72" s="5">
        <v>1.0643536449328277</v>
      </c>
      <c r="I72" s="17">
        <v>1.4679338261175643</v>
      </c>
      <c r="J72" s="17">
        <f t="shared" si="6"/>
        <v>0.4035801811847366</v>
      </c>
      <c r="K72" s="24">
        <v>2.004767384835259</v>
      </c>
      <c r="L72" s="20">
        <v>2.4083475660199958</v>
      </c>
      <c r="M72" s="31">
        <f t="shared" si="3"/>
        <v>0.40358018118473682</v>
      </c>
      <c r="N72" s="37">
        <f t="shared" si="7"/>
        <v>22.254767384835258</v>
      </c>
      <c r="O72" s="37">
        <f t="shared" si="8"/>
        <v>22.658347566019994</v>
      </c>
    </row>
    <row r="73" spans="1:15">
      <c r="A73" s="1">
        <v>172</v>
      </c>
      <c r="B73" s="1" t="s">
        <v>71</v>
      </c>
      <c r="C73" s="1">
        <v>14</v>
      </c>
      <c r="D73" s="3">
        <v>4898</v>
      </c>
      <c r="E73" s="10">
        <v>21</v>
      </c>
      <c r="F73" s="33">
        <v>-335.55916946195612</v>
      </c>
      <c r="G73" s="33">
        <v>-200</v>
      </c>
      <c r="H73" s="5">
        <v>-2.4998806372065738</v>
      </c>
      <c r="I73" s="17">
        <v>-1.6680934829954766</v>
      </c>
      <c r="J73" s="17">
        <f t="shared" si="6"/>
        <v>0.83178715421109728</v>
      </c>
      <c r="K73" s="24">
        <v>-0.99882316259108173</v>
      </c>
      <c r="L73" s="20">
        <v>-0.16703600837998445</v>
      </c>
      <c r="M73" s="31">
        <f t="shared" si="3"/>
        <v>0.83178715421109728</v>
      </c>
      <c r="N73" s="37">
        <f t="shared" si="7"/>
        <v>20.00117683740892</v>
      </c>
      <c r="O73" s="37">
        <f t="shared" si="8"/>
        <v>20.832963991620016</v>
      </c>
    </row>
    <row r="74" spans="1:15">
      <c r="A74" s="1">
        <v>174</v>
      </c>
      <c r="B74" s="1" t="s">
        <v>106</v>
      </c>
      <c r="C74" s="1">
        <v>13</v>
      </c>
      <c r="D74" s="3">
        <v>5093</v>
      </c>
      <c r="E74" s="10">
        <v>21.5</v>
      </c>
      <c r="F74" s="33">
        <v>-419.92852588250298</v>
      </c>
      <c r="G74" s="33">
        <v>-200</v>
      </c>
      <c r="H74" s="5">
        <v>-2.8979963570127509</v>
      </c>
      <c r="I74" s="17">
        <v>-1.4489981785063755</v>
      </c>
      <c r="J74" s="17">
        <f t="shared" si="6"/>
        <v>1.4489981785063755</v>
      </c>
      <c r="K74" s="24">
        <v>-2.6731642235174093</v>
      </c>
      <c r="L74" s="20">
        <v>-1.2241660450110341</v>
      </c>
      <c r="M74" s="31">
        <f t="shared" si="3"/>
        <v>1.4489981785063752</v>
      </c>
      <c r="N74" s="37">
        <f t="shared" si="7"/>
        <v>18.826835776482589</v>
      </c>
      <c r="O74" s="37">
        <f t="shared" si="8"/>
        <v>20.275833954988965</v>
      </c>
    </row>
    <row r="75" spans="1:15">
      <c r="A75" s="1">
        <v>176</v>
      </c>
      <c r="B75" s="1" t="s">
        <v>94</v>
      </c>
      <c r="C75" s="1">
        <v>12</v>
      </c>
      <c r="D75" s="3">
        <v>5324</v>
      </c>
      <c r="E75" s="10">
        <v>20.75</v>
      </c>
      <c r="F75" s="33">
        <v>-780.26310351218126</v>
      </c>
      <c r="G75" s="33">
        <v>-200</v>
      </c>
      <c r="H75" s="5">
        <v>-3.6926574958380791</v>
      </c>
      <c r="I75" s="17">
        <v>-1.8463287479190396</v>
      </c>
      <c r="J75" s="17">
        <f t="shared" si="6"/>
        <v>1.8463287479190396</v>
      </c>
      <c r="K75" s="24">
        <v>-1.3370121324800111</v>
      </c>
      <c r="L75" s="20">
        <v>0.50931661543902851</v>
      </c>
      <c r="M75" s="31">
        <f t="shared" si="3"/>
        <v>1.8463287479190396</v>
      </c>
      <c r="N75" s="37">
        <f t="shared" si="7"/>
        <v>19.412987867519988</v>
      </c>
      <c r="O75" s="37">
        <f t="shared" si="8"/>
        <v>21.25931661543903</v>
      </c>
    </row>
    <row r="76" spans="1:15">
      <c r="A76" s="1">
        <v>177</v>
      </c>
      <c r="B76" s="1" t="s">
        <v>226</v>
      </c>
      <c r="C76" s="1">
        <v>6</v>
      </c>
      <c r="D76" s="3">
        <v>2023</v>
      </c>
      <c r="E76" s="10">
        <v>21</v>
      </c>
      <c r="F76" s="33">
        <v>-261.07936460867222</v>
      </c>
      <c r="G76" s="33">
        <v>-200</v>
      </c>
      <c r="H76" s="5">
        <v>-2.3951231597648031</v>
      </c>
      <c r="I76" s="17">
        <v>-1.4891363885338689</v>
      </c>
      <c r="J76" s="17">
        <f t="shared" si="6"/>
        <v>0.90598677123093418</v>
      </c>
      <c r="K76" s="24">
        <v>1.1762478604962157</v>
      </c>
      <c r="L76" s="20">
        <v>2.0822346317271498</v>
      </c>
      <c r="M76" s="31">
        <f t="shared" si="3"/>
        <v>0.90598677123093418</v>
      </c>
      <c r="N76" s="37">
        <f t="shared" si="7"/>
        <v>22.176247860496215</v>
      </c>
      <c r="O76" s="37">
        <f t="shared" si="8"/>
        <v>23.08223463172715</v>
      </c>
    </row>
    <row r="77" spans="1:15">
      <c r="A77" s="1">
        <v>178</v>
      </c>
      <c r="B77" s="1" t="s">
        <v>59</v>
      </c>
      <c r="C77" s="1">
        <v>10</v>
      </c>
      <c r="D77" s="3">
        <v>6783</v>
      </c>
      <c r="E77" s="10">
        <v>19.75</v>
      </c>
      <c r="F77" s="33">
        <v>307.16837540836013</v>
      </c>
      <c r="G77" s="33">
        <v>200</v>
      </c>
      <c r="H77" s="5">
        <v>1.6047831629936953</v>
      </c>
      <c r="I77" s="17">
        <v>1.6819647066318404</v>
      </c>
      <c r="J77" s="17">
        <f t="shared" si="6"/>
        <v>7.7181543638145111E-2</v>
      </c>
      <c r="K77" s="24">
        <v>1.705143549851158</v>
      </c>
      <c r="L77" s="20">
        <v>1.7823250934893031</v>
      </c>
      <c r="M77" s="31">
        <f t="shared" si="3"/>
        <v>7.7181543638145111E-2</v>
      </c>
      <c r="N77" s="37">
        <f t="shared" si="7"/>
        <v>21.455143549851158</v>
      </c>
      <c r="O77" s="37">
        <f t="shared" si="8"/>
        <v>21.532325093489302</v>
      </c>
    </row>
    <row r="78" spans="1:15">
      <c r="A78" s="1">
        <v>179</v>
      </c>
      <c r="B78" s="1" t="s">
        <v>72</v>
      </c>
      <c r="C78" s="1">
        <v>14</v>
      </c>
      <c r="D78" s="3">
        <v>133482</v>
      </c>
      <c r="E78" s="10">
        <v>20</v>
      </c>
      <c r="F78" s="33">
        <v>44.105466458921001</v>
      </c>
      <c r="G78" s="33">
        <v>44.105466458921001</v>
      </c>
      <c r="H78" s="5">
        <v>0.54112186215374669</v>
      </c>
      <c r="I78" s="17">
        <v>0.28106421634736645</v>
      </c>
      <c r="J78" s="17">
        <f t="shared" si="6"/>
        <v>-0.26005764580638024</v>
      </c>
      <c r="K78" s="24">
        <v>1.8774080384013503</v>
      </c>
      <c r="L78" s="20">
        <v>1.6173503925949702</v>
      </c>
      <c r="M78" s="31">
        <f t="shared" si="3"/>
        <v>-0.26005764580638013</v>
      </c>
      <c r="N78" s="37">
        <f t="shared" si="7"/>
        <v>21.877408038401349</v>
      </c>
      <c r="O78" s="37">
        <f t="shared" si="8"/>
        <v>21.617350392594972</v>
      </c>
    </row>
    <row r="79" spans="1:15">
      <c r="A79" s="1">
        <v>181</v>
      </c>
      <c r="B79" s="1" t="s">
        <v>246</v>
      </c>
      <c r="C79" s="1">
        <v>6</v>
      </c>
      <c r="D79" s="3">
        <v>1986</v>
      </c>
      <c r="E79" s="10">
        <v>21.5</v>
      </c>
      <c r="F79" s="33">
        <v>-4.7702896287892145</v>
      </c>
      <c r="G79" s="33">
        <v>-4.7702896287892145</v>
      </c>
      <c r="H79" s="5">
        <v>-0.5737063384072727</v>
      </c>
      <c r="I79" s="17">
        <v>-3.8433885861623655E-2</v>
      </c>
      <c r="J79" s="17">
        <f t="shared" si="6"/>
        <v>0.53527245254564904</v>
      </c>
      <c r="K79" s="24">
        <v>3.1592605361473156</v>
      </c>
      <c r="L79" s="20">
        <v>3.694532988692965</v>
      </c>
      <c r="M79" s="31">
        <f t="shared" si="3"/>
        <v>0.53527245254564937</v>
      </c>
      <c r="N79" s="37">
        <f t="shared" si="7"/>
        <v>24.659260536147315</v>
      </c>
      <c r="O79" s="37">
        <f t="shared" si="8"/>
        <v>25.194532988692966</v>
      </c>
    </row>
    <row r="80" spans="1:15">
      <c r="A80" s="1">
        <v>182</v>
      </c>
      <c r="B80" s="1" t="s">
        <v>227</v>
      </c>
      <c r="C80" s="1">
        <v>6</v>
      </c>
      <c r="D80" s="3">
        <v>22354</v>
      </c>
      <c r="E80" s="10">
        <v>21</v>
      </c>
      <c r="F80" s="33">
        <v>-52.13082507366471</v>
      </c>
      <c r="G80" s="33">
        <v>-52.13082507366471</v>
      </c>
      <c r="H80" s="5">
        <v>-0.74854624996572816</v>
      </c>
      <c r="I80" s="17">
        <v>-0.33026063686543988</v>
      </c>
      <c r="J80" s="17">
        <f t="shared" si="6"/>
        <v>0.41828561310028828</v>
      </c>
      <c r="K80" s="24">
        <v>-5.4542994672020922E-2</v>
      </c>
      <c r="L80" s="20">
        <v>0.36374261842826722</v>
      </c>
      <c r="M80" s="31">
        <f t="shared" si="3"/>
        <v>0.41828561310028811</v>
      </c>
      <c r="N80" s="37">
        <f t="shared" si="7"/>
        <v>20.945457005327977</v>
      </c>
      <c r="O80" s="37">
        <f t="shared" si="8"/>
        <v>21.363742618428269</v>
      </c>
    </row>
    <row r="81" spans="1:15">
      <c r="A81" s="1">
        <v>186</v>
      </c>
      <c r="B81" s="1" t="s">
        <v>19</v>
      </c>
      <c r="C81" s="1">
        <v>25</v>
      </c>
      <c r="D81" s="3">
        <v>39646</v>
      </c>
      <c r="E81" s="10">
        <v>19.75</v>
      </c>
      <c r="F81" s="33">
        <v>123.05013980745662</v>
      </c>
      <c r="G81" s="33">
        <v>123.05013980745662</v>
      </c>
      <c r="H81" s="5">
        <v>0.37413092851400559</v>
      </c>
      <c r="I81" s="17">
        <v>0.61199123683953982</v>
      </c>
      <c r="J81" s="17">
        <f t="shared" si="6"/>
        <v>0.23786030832553423</v>
      </c>
      <c r="K81" s="24">
        <v>1.7500027419508231</v>
      </c>
      <c r="L81" s="20">
        <v>1.9878630502763572</v>
      </c>
      <c r="M81" s="31">
        <f t="shared" si="3"/>
        <v>0.23786030832553418</v>
      </c>
      <c r="N81" s="37">
        <f t="shared" si="7"/>
        <v>21.500002741950823</v>
      </c>
      <c r="O81" s="37">
        <f t="shared" si="8"/>
        <v>21.737863050276356</v>
      </c>
    </row>
    <row r="82" spans="1:15">
      <c r="A82" s="1">
        <v>202</v>
      </c>
      <c r="B82" s="1" t="s">
        <v>281</v>
      </c>
      <c r="C82" s="1">
        <v>3</v>
      </c>
      <c r="D82" s="3">
        <v>31363</v>
      </c>
      <c r="E82" s="10">
        <v>19.25</v>
      </c>
      <c r="F82" s="33">
        <v>178.23126116581625</v>
      </c>
      <c r="G82" s="33">
        <v>178.23126116581625</v>
      </c>
      <c r="H82" s="5">
        <v>0.98705311328359302</v>
      </c>
      <c r="I82" s="17">
        <v>0.91403432032172593</v>
      </c>
      <c r="J82" s="17">
        <f t="shared" si="6"/>
        <v>-7.3018792961867085E-2</v>
      </c>
      <c r="K82" s="24">
        <v>2.9921533106274536</v>
      </c>
      <c r="L82" s="20">
        <v>2.9191345176655865</v>
      </c>
      <c r="M82" s="31">
        <f t="shared" si="3"/>
        <v>-7.3018792961867085E-2</v>
      </c>
      <c r="N82" s="37">
        <f t="shared" si="7"/>
        <v>22.242153310627454</v>
      </c>
      <c r="O82" s="37">
        <f t="shared" si="8"/>
        <v>22.169134517665587</v>
      </c>
    </row>
    <row r="83" spans="1:15">
      <c r="A83" s="1">
        <v>204</v>
      </c>
      <c r="B83" s="1" t="s">
        <v>107</v>
      </c>
      <c r="C83" s="1">
        <v>13</v>
      </c>
      <c r="D83" s="3">
        <v>3315</v>
      </c>
      <c r="E83" s="10">
        <v>21.25</v>
      </c>
      <c r="F83" s="33">
        <v>-172.09296171340702</v>
      </c>
      <c r="G83" s="33">
        <v>-172.09296171340702</v>
      </c>
      <c r="H83" s="5">
        <v>-1.8169060157107646</v>
      </c>
      <c r="I83" s="17">
        <v>-1.6451452219393845</v>
      </c>
      <c r="J83" s="17">
        <f t="shared" si="6"/>
        <v>0.17176079377138009</v>
      </c>
      <c r="K83" s="24">
        <v>0.95519693564160069</v>
      </c>
      <c r="L83" s="20">
        <v>1.1269577294129807</v>
      </c>
      <c r="M83" s="31">
        <f t="shared" ref="M83:M146" si="9">L83-K83</f>
        <v>0.17176079377137998</v>
      </c>
      <c r="N83" s="37">
        <f t="shared" ref="N83:N114" si="10">E83+K83</f>
        <v>22.205196935641602</v>
      </c>
      <c r="O83" s="37">
        <f t="shared" ref="O83:O114" si="11">E83+L83</f>
        <v>22.376957729412979</v>
      </c>
    </row>
    <row r="84" spans="1:15">
      <c r="A84" s="1">
        <v>205</v>
      </c>
      <c r="B84" s="1" t="s">
        <v>126</v>
      </c>
      <c r="C84" s="1">
        <v>19</v>
      </c>
      <c r="D84" s="3">
        <v>37973</v>
      </c>
      <c r="E84" s="10">
        <v>21</v>
      </c>
      <c r="F84" s="33">
        <v>185.54485035129164</v>
      </c>
      <c r="G84" s="33">
        <v>185.54485035129164</v>
      </c>
      <c r="H84" s="5">
        <v>0.88009275934710762</v>
      </c>
      <c r="I84" s="17">
        <v>1.2192842171579896</v>
      </c>
      <c r="J84" s="17">
        <f t="shared" ref="J84:J147" si="12">I84-H84</f>
        <v>0.339191457810882</v>
      </c>
      <c r="K84" s="24">
        <v>1.7059567607475048</v>
      </c>
      <c r="L84" s="20">
        <v>2.0451482185583867</v>
      </c>
      <c r="M84" s="31">
        <f t="shared" si="9"/>
        <v>0.33919145781088189</v>
      </c>
      <c r="N84" s="37">
        <f t="shared" si="10"/>
        <v>22.705956760747505</v>
      </c>
      <c r="O84" s="37">
        <f t="shared" si="11"/>
        <v>23.045148218558388</v>
      </c>
    </row>
    <row r="85" spans="1:15">
      <c r="A85" s="1">
        <v>208</v>
      </c>
      <c r="B85" s="1" t="s">
        <v>169</v>
      </c>
      <c r="C85" s="1">
        <v>18</v>
      </c>
      <c r="D85" s="3">
        <v>12625</v>
      </c>
      <c r="E85" s="10">
        <v>20</v>
      </c>
      <c r="F85" s="33">
        <v>362.17463484505379</v>
      </c>
      <c r="G85" s="33">
        <v>200</v>
      </c>
      <c r="H85" s="5">
        <v>3.1267262697355909</v>
      </c>
      <c r="I85" s="17">
        <v>1.5633631348677954</v>
      </c>
      <c r="J85" s="17">
        <f t="shared" si="12"/>
        <v>-1.5633631348677954</v>
      </c>
      <c r="K85" s="24">
        <v>5.0825011195612317</v>
      </c>
      <c r="L85" s="20">
        <v>3.5191379846934359</v>
      </c>
      <c r="M85" s="31">
        <f t="shared" si="9"/>
        <v>-1.5633631348677959</v>
      </c>
      <c r="N85" s="37">
        <f t="shared" si="10"/>
        <v>25.082501119561233</v>
      </c>
      <c r="O85" s="37">
        <f t="shared" si="11"/>
        <v>23.519137984693437</v>
      </c>
    </row>
    <row r="86" spans="1:15">
      <c r="A86" s="1">
        <v>211</v>
      </c>
      <c r="B86" s="1" t="s">
        <v>228</v>
      </c>
      <c r="C86" s="1">
        <v>6</v>
      </c>
      <c r="D86" s="3">
        <v>30126</v>
      </c>
      <c r="E86" s="10">
        <v>21</v>
      </c>
      <c r="F86" s="33">
        <v>328.42833386225038</v>
      </c>
      <c r="G86" s="33">
        <v>200</v>
      </c>
      <c r="H86" s="5">
        <v>1.6022587122784233</v>
      </c>
      <c r="I86" s="17">
        <v>1.1454617518826791</v>
      </c>
      <c r="J86" s="17">
        <f t="shared" si="12"/>
        <v>-0.45679696039574424</v>
      </c>
      <c r="K86" s="24">
        <v>3.2490557763091634</v>
      </c>
      <c r="L86" s="20">
        <v>2.7922588159134194</v>
      </c>
      <c r="M86" s="31">
        <f t="shared" si="9"/>
        <v>-0.45679696039574402</v>
      </c>
      <c r="N86" s="37">
        <f t="shared" si="10"/>
        <v>24.249055776309163</v>
      </c>
      <c r="O86" s="37">
        <f t="shared" si="11"/>
        <v>23.792258815913421</v>
      </c>
    </row>
    <row r="87" spans="1:15">
      <c r="A87" s="1">
        <v>213</v>
      </c>
      <c r="B87" s="1" t="s">
        <v>60</v>
      </c>
      <c r="C87" s="1">
        <v>10</v>
      </c>
      <c r="D87" s="3">
        <v>5839</v>
      </c>
      <c r="E87" s="10">
        <v>20</v>
      </c>
      <c r="F87" s="33">
        <v>119.10269039268496</v>
      </c>
      <c r="G87" s="33">
        <v>119.10269039268496</v>
      </c>
      <c r="H87" s="5">
        <v>1.2040966722692828E-2</v>
      </c>
      <c r="I87" s="17">
        <v>1.0147825614569514</v>
      </c>
      <c r="J87" s="17">
        <f t="shared" si="12"/>
        <v>1.0027415947342586</v>
      </c>
      <c r="K87" s="24">
        <v>3.709982406580246</v>
      </c>
      <c r="L87" s="20">
        <v>4.7127240013145046</v>
      </c>
      <c r="M87" s="31">
        <f t="shared" si="9"/>
        <v>1.0027415947342586</v>
      </c>
      <c r="N87" s="37">
        <f t="shared" si="10"/>
        <v>23.709982406580245</v>
      </c>
      <c r="O87" s="37">
        <f t="shared" si="11"/>
        <v>24.712724001314506</v>
      </c>
    </row>
    <row r="88" spans="1:15">
      <c r="A88" s="1">
        <v>214</v>
      </c>
      <c r="B88" s="1" t="s">
        <v>254</v>
      </c>
      <c r="C88" s="1">
        <v>4</v>
      </c>
      <c r="D88" s="3">
        <v>11957</v>
      </c>
      <c r="E88" s="10">
        <v>21.5</v>
      </c>
      <c r="F88" s="33">
        <v>-25.647349614458562</v>
      </c>
      <c r="G88" s="33">
        <v>-25.647349614458562</v>
      </c>
      <c r="H88" s="5">
        <v>2.9256328345302396E-2</v>
      </c>
      <c r="I88" s="17">
        <v>-0.19050022043459747</v>
      </c>
      <c r="J88" s="17">
        <f t="shared" si="12"/>
        <v>-0.21975654877989986</v>
      </c>
      <c r="K88" s="24">
        <v>2.0438707187628884</v>
      </c>
      <c r="L88" s="20">
        <v>1.8241141699829888</v>
      </c>
      <c r="M88" s="31">
        <f t="shared" si="9"/>
        <v>-0.21975654877989959</v>
      </c>
      <c r="N88" s="37">
        <f t="shared" si="10"/>
        <v>23.543870718762889</v>
      </c>
      <c r="O88" s="37">
        <f t="shared" si="11"/>
        <v>23.324114169982987</v>
      </c>
    </row>
    <row r="89" spans="1:15">
      <c r="A89" s="1">
        <v>216</v>
      </c>
      <c r="B89" s="1" t="s">
        <v>73</v>
      </c>
      <c r="C89" s="1">
        <v>14</v>
      </c>
      <c r="D89" s="3">
        <v>1553</v>
      </c>
      <c r="E89" s="10">
        <v>21</v>
      </c>
      <c r="F89" s="33">
        <v>-496.84097890500789</v>
      </c>
      <c r="G89" s="33">
        <v>-200</v>
      </c>
      <c r="H89" s="5">
        <v>-3.7449953803510936</v>
      </c>
      <c r="I89" s="17">
        <v>-1.8724976901755468</v>
      </c>
      <c r="J89" s="17">
        <f t="shared" si="12"/>
        <v>1.8724976901755468</v>
      </c>
      <c r="K89" s="24">
        <v>1.9412872041330078</v>
      </c>
      <c r="L89" s="20">
        <v>3.8137848943085544</v>
      </c>
      <c r="M89" s="31">
        <f t="shared" si="9"/>
        <v>1.8724976901755466</v>
      </c>
      <c r="N89" s="37">
        <f t="shared" si="10"/>
        <v>22.941287204133008</v>
      </c>
      <c r="O89" s="37">
        <f t="shared" si="11"/>
        <v>24.813784894308554</v>
      </c>
    </row>
    <row r="90" spans="1:15">
      <c r="A90" s="1">
        <v>217</v>
      </c>
      <c r="B90" s="1" t="s">
        <v>134</v>
      </c>
      <c r="C90" s="1">
        <v>17</v>
      </c>
      <c r="D90" s="3">
        <v>5736</v>
      </c>
      <c r="E90" s="10">
        <v>20.5</v>
      </c>
      <c r="F90" s="33">
        <v>114.98138896669207</v>
      </c>
      <c r="G90" s="33">
        <v>114.98138896669207</v>
      </c>
      <c r="H90" s="5">
        <v>-2.1866002295374085E-3</v>
      </c>
      <c r="I90" s="17">
        <v>0.86123147945612544</v>
      </c>
      <c r="J90" s="17">
        <f t="shared" si="12"/>
        <v>0.86341807968566286</v>
      </c>
      <c r="K90" s="24">
        <v>1.6412646457593985</v>
      </c>
      <c r="L90" s="20">
        <v>2.5046827254450612</v>
      </c>
      <c r="M90" s="31">
        <f t="shared" si="9"/>
        <v>0.86341807968566275</v>
      </c>
      <c r="N90" s="37">
        <f t="shared" si="10"/>
        <v>22.141264645759399</v>
      </c>
      <c r="O90" s="37">
        <f t="shared" si="11"/>
        <v>23.004682725445061</v>
      </c>
    </row>
    <row r="91" spans="1:15">
      <c r="A91" s="1">
        <v>218</v>
      </c>
      <c r="B91" s="1" t="s">
        <v>200</v>
      </c>
      <c r="C91" s="1">
        <v>15</v>
      </c>
      <c r="D91" s="3">
        <v>1514</v>
      </c>
      <c r="E91" s="10">
        <v>22</v>
      </c>
      <c r="F91" s="33">
        <v>1.593391025746314</v>
      </c>
      <c r="G91" s="33">
        <v>1.593391025746314</v>
      </c>
      <c r="H91" s="5">
        <v>1.1231534406327977</v>
      </c>
      <c r="I91" s="17">
        <v>1.425831864542796E-2</v>
      </c>
      <c r="J91" s="17">
        <f t="shared" si="12"/>
        <v>-1.1088951219873697</v>
      </c>
      <c r="K91" s="24">
        <v>4.1940088594818201</v>
      </c>
      <c r="L91" s="20">
        <v>3.0851137374944506</v>
      </c>
      <c r="M91" s="31">
        <f t="shared" si="9"/>
        <v>-1.1088951219873695</v>
      </c>
      <c r="N91" s="37">
        <f t="shared" si="10"/>
        <v>26.194008859481819</v>
      </c>
      <c r="O91" s="37">
        <f t="shared" si="11"/>
        <v>25.085113737494449</v>
      </c>
    </row>
    <row r="92" spans="1:15">
      <c r="A92" s="1">
        <v>224</v>
      </c>
      <c r="B92" s="1" t="s">
        <v>20</v>
      </c>
      <c r="C92" s="1">
        <v>25</v>
      </c>
      <c r="D92" s="3">
        <v>9119</v>
      </c>
      <c r="E92" s="10">
        <v>20.75</v>
      </c>
      <c r="F92" s="33">
        <v>-2.3642239079276806</v>
      </c>
      <c r="G92" s="33">
        <v>-2.3642239079276806</v>
      </c>
      <c r="H92" s="5">
        <v>-0.42375264494696746</v>
      </c>
      <c r="I92" s="17">
        <v>-1.5178814083135586E-2</v>
      </c>
      <c r="J92" s="17">
        <f t="shared" si="12"/>
        <v>0.40857383086383187</v>
      </c>
      <c r="K92" s="24">
        <v>1.1265565278684651</v>
      </c>
      <c r="L92" s="20">
        <v>1.5351303587322971</v>
      </c>
      <c r="M92" s="31">
        <f t="shared" si="9"/>
        <v>0.40857383086383203</v>
      </c>
      <c r="N92" s="37">
        <f t="shared" si="10"/>
        <v>21.876556527868466</v>
      </c>
      <c r="O92" s="37">
        <f t="shared" si="11"/>
        <v>22.285130358732296</v>
      </c>
    </row>
    <row r="93" spans="1:15">
      <c r="A93" s="1">
        <v>226</v>
      </c>
      <c r="B93" s="1" t="s">
        <v>74</v>
      </c>
      <c r="C93" s="1">
        <v>14</v>
      </c>
      <c r="D93" s="3">
        <v>4376</v>
      </c>
      <c r="E93" s="10">
        <v>20</v>
      </c>
      <c r="F93" s="33">
        <v>-285.80969537302872</v>
      </c>
      <c r="G93" s="33">
        <v>-200</v>
      </c>
      <c r="H93" s="5">
        <v>-2.1979709252963615</v>
      </c>
      <c r="I93" s="17">
        <v>-1.7642841458058849</v>
      </c>
      <c r="J93" s="17">
        <f t="shared" si="12"/>
        <v>0.43368677949047663</v>
      </c>
      <c r="K93" s="24">
        <v>3.2797751301379523</v>
      </c>
      <c r="L93" s="20">
        <v>3.7134619096284291</v>
      </c>
      <c r="M93" s="31">
        <f t="shared" si="9"/>
        <v>0.43368677949047685</v>
      </c>
      <c r="N93" s="37">
        <f t="shared" si="10"/>
        <v>23.279775130137953</v>
      </c>
      <c r="O93" s="37">
        <f t="shared" si="11"/>
        <v>23.713461909628428</v>
      </c>
    </row>
    <row r="94" spans="1:15">
      <c r="A94" s="1">
        <v>230</v>
      </c>
      <c r="B94" s="1" t="s">
        <v>247</v>
      </c>
      <c r="C94" s="1">
        <v>6</v>
      </c>
      <c r="D94" s="3">
        <v>2545</v>
      </c>
      <c r="E94" s="10">
        <v>19.75</v>
      </c>
      <c r="F94" s="33">
        <v>68.695325158901142</v>
      </c>
      <c r="G94" s="33">
        <v>68.695325158901142</v>
      </c>
      <c r="H94" s="5">
        <v>-6.7913312493707899E-3</v>
      </c>
      <c r="I94" s="17">
        <v>0.642703066311336</v>
      </c>
      <c r="J94" s="17">
        <f t="shared" si="12"/>
        <v>0.64949439756070682</v>
      </c>
      <c r="K94" s="24">
        <v>4.919034910310379</v>
      </c>
      <c r="L94" s="20">
        <v>5.5685293078710858</v>
      </c>
      <c r="M94" s="31">
        <f t="shared" si="9"/>
        <v>0.64949439756070682</v>
      </c>
      <c r="N94" s="37">
        <f t="shared" si="10"/>
        <v>24.66903491031038</v>
      </c>
      <c r="O94" s="37">
        <f t="shared" si="11"/>
        <v>25.318529307871085</v>
      </c>
    </row>
    <row r="95" spans="1:15">
      <c r="A95" s="1">
        <v>231</v>
      </c>
      <c r="B95" s="1" t="s">
        <v>268</v>
      </c>
      <c r="C95" s="1">
        <v>16</v>
      </c>
      <c r="D95" s="3">
        <v>1382</v>
      </c>
      <c r="E95" s="10">
        <v>21</v>
      </c>
      <c r="F95" s="33">
        <v>-39.994657654976436</v>
      </c>
      <c r="G95" s="33">
        <v>-39.994657654976436</v>
      </c>
      <c r="H95" s="5">
        <v>-0.70341381820906135</v>
      </c>
      <c r="I95" s="17">
        <v>-0.23125607679351051</v>
      </c>
      <c r="J95" s="17">
        <f t="shared" si="12"/>
        <v>0.47215774141555084</v>
      </c>
      <c r="K95" s="24">
        <v>-8.3493671162566507E-2</v>
      </c>
      <c r="L95" s="20">
        <v>0.38866407025298416</v>
      </c>
      <c r="M95" s="31">
        <f t="shared" si="9"/>
        <v>0.47215774141555067</v>
      </c>
      <c r="N95" s="37">
        <f t="shared" si="10"/>
        <v>20.916506328837432</v>
      </c>
      <c r="O95" s="37">
        <f t="shared" si="11"/>
        <v>21.388664070252982</v>
      </c>
    </row>
    <row r="96" spans="1:15">
      <c r="A96" s="1">
        <v>232</v>
      </c>
      <c r="B96" s="1" t="s">
        <v>201</v>
      </c>
      <c r="C96" s="1">
        <v>15</v>
      </c>
      <c r="D96" s="3">
        <v>14167</v>
      </c>
      <c r="E96" s="10">
        <v>22</v>
      </c>
      <c r="F96" s="33">
        <v>-204.45794192850417</v>
      </c>
      <c r="G96" s="33">
        <v>-200</v>
      </c>
      <c r="H96" s="5">
        <v>-0.79857087035637675</v>
      </c>
      <c r="I96" s="17">
        <v>-1.6149658593833349</v>
      </c>
      <c r="J96" s="17">
        <f t="shared" si="12"/>
        <v>-0.81639498902695817</v>
      </c>
      <c r="K96" s="24">
        <v>0.73546589753253377</v>
      </c>
      <c r="L96" s="20">
        <v>-8.092909149442451E-2</v>
      </c>
      <c r="M96" s="31">
        <f t="shared" si="9"/>
        <v>-0.81639498902695828</v>
      </c>
      <c r="N96" s="37">
        <f t="shared" si="10"/>
        <v>22.735465897532535</v>
      </c>
      <c r="O96" s="37">
        <f t="shared" si="11"/>
        <v>21.919070908505574</v>
      </c>
    </row>
    <row r="97" spans="1:15">
      <c r="A97" s="1">
        <v>233</v>
      </c>
      <c r="B97" s="1" t="s">
        <v>202</v>
      </c>
      <c r="C97" s="1">
        <v>15</v>
      </c>
      <c r="D97" s="3">
        <v>17202</v>
      </c>
      <c r="E97" s="10">
        <v>21.75</v>
      </c>
      <c r="F97" s="33">
        <v>6.8631510253671877</v>
      </c>
      <c r="G97" s="33">
        <v>6.8631510253671877</v>
      </c>
      <c r="H97" s="5">
        <v>0.88260574096562949</v>
      </c>
      <c r="I97" s="17">
        <v>5.1572123997702592E-2</v>
      </c>
      <c r="J97" s="17">
        <f t="shared" si="12"/>
        <v>-0.83103361696792688</v>
      </c>
      <c r="K97" s="24">
        <v>2.2270602462898106</v>
      </c>
      <c r="L97" s="20">
        <v>1.3960266293218835</v>
      </c>
      <c r="M97" s="31">
        <f t="shared" si="9"/>
        <v>-0.8310336169679271</v>
      </c>
      <c r="N97" s="37">
        <f t="shared" si="10"/>
        <v>23.97706024628981</v>
      </c>
      <c r="O97" s="37">
        <f t="shared" si="11"/>
        <v>23.146026629321884</v>
      </c>
    </row>
    <row r="98" spans="1:15">
      <c r="A98" s="1">
        <v>235</v>
      </c>
      <c r="B98" s="1" t="s">
        <v>21</v>
      </c>
      <c r="C98" s="1">
        <v>25</v>
      </c>
      <c r="D98" s="3">
        <v>8910</v>
      </c>
      <c r="E98" s="10">
        <v>16.5</v>
      </c>
      <c r="F98" s="33">
        <v>250.48669267144442</v>
      </c>
      <c r="G98" s="33">
        <v>200</v>
      </c>
      <c r="H98" s="5">
        <v>0.56096080619249733</v>
      </c>
      <c r="I98" s="17">
        <v>0.57449213818432232</v>
      </c>
      <c r="J98" s="17">
        <f t="shared" si="12"/>
        <v>1.3531331991824991E-2</v>
      </c>
      <c r="K98" s="24">
        <v>1.7861134101628779</v>
      </c>
      <c r="L98" s="20">
        <v>1.7996447421547028</v>
      </c>
      <c r="M98" s="31">
        <f t="shared" si="9"/>
        <v>1.353133199182488E-2</v>
      </c>
      <c r="N98" s="37">
        <f t="shared" si="10"/>
        <v>18.286113410162876</v>
      </c>
      <c r="O98" s="37">
        <f t="shared" si="11"/>
        <v>18.299644742154705</v>
      </c>
    </row>
    <row r="99" spans="1:15">
      <c r="A99" s="1">
        <v>236</v>
      </c>
      <c r="B99" s="1" t="s">
        <v>135</v>
      </c>
      <c r="C99" s="1">
        <v>17</v>
      </c>
      <c r="D99" s="3">
        <v>4287</v>
      </c>
      <c r="E99" s="10">
        <v>21.5</v>
      </c>
      <c r="F99" s="33">
        <v>14.220640435294627</v>
      </c>
      <c r="G99" s="33">
        <v>14.220640435294627</v>
      </c>
      <c r="H99" s="5">
        <v>-0.72733739540137288</v>
      </c>
      <c r="I99" s="17">
        <v>0.1047562360861756</v>
      </c>
      <c r="J99" s="17">
        <f t="shared" si="12"/>
        <v>0.83209363148754845</v>
      </c>
      <c r="K99" s="24">
        <v>-9.7685093188822555E-2</v>
      </c>
      <c r="L99" s="20">
        <v>0.73440853829872588</v>
      </c>
      <c r="M99" s="31">
        <f t="shared" si="9"/>
        <v>0.83209363148754845</v>
      </c>
      <c r="N99" s="37">
        <f t="shared" si="10"/>
        <v>21.402314906811178</v>
      </c>
      <c r="O99" s="37">
        <f t="shared" si="11"/>
        <v>22.234408538298727</v>
      </c>
    </row>
    <row r="100" spans="1:15">
      <c r="A100" s="1">
        <v>239</v>
      </c>
      <c r="B100" s="1" t="s">
        <v>108</v>
      </c>
      <c r="C100" s="1">
        <v>13</v>
      </c>
      <c r="D100" s="3">
        <v>2476</v>
      </c>
      <c r="E100" s="10">
        <v>19.5</v>
      </c>
      <c r="F100" s="33">
        <v>-198.9451123445283</v>
      </c>
      <c r="G100" s="33">
        <v>-198.9451123445283</v>
      </c>
      <c r="H100" s="5">
        <v>-1.7709040643844587</v>
      </c>
      <c r="I100" s="17">
        <v>-1.623620599995399</v>
      </c>
      <c r="J100" s="17">
        <f t="shared" si="12"/>
        <v>0.1472834643890597</v>
      </c>
      <c r="K100" s="24">
        <v>1.9297150795949514</v>
      </c>
      <c r="L100" s="20">
        <v>2.0769985439840108</v>
      </c>
      <c r="M100" s="31">
        <f t="shared" si="9"/>
        <v>0.14728346438905948</v>
      </c>
      <c r="N100" s="37">
        <f t="shared" si="10"/>
        <v>21.429715079594953</v>
      </c>
      <c r="O100" s="37">
        <f t="shared" si="11"/>
        <v>21.576998543984011</v>
      </c>
    </row>
    <row r="101" spans="1:15">
      <c r="A101" s="1">
        <v>240</v>
      </c>
      <c r="B101" s="1" t="s">
        <v>158</v>
      </c>
      <c r="C101" s="1">
        <v>20</v>
      </c>
      <c r="D101" s="3">
        <v>22257</v>
      </c>
      <c r="E101" s="10">
        <v>21.25</v>
      </c>
      <c r="F101" s="33">
        <v>20.680828153953826</v>
      </c>
      <c r="G101" s="33">
        <v>20.680828153953826</v>
      </c>
      <c r="H101" s="5">
        <v>0.67401496653112147</v>
      </c>
      <c r="I101" s="17">
        <v>0.13119781778252224</v>
      </c>
      <c r="J101" s="17">
        <f t="shared" si="12"/>
        <v>-0.54281714874859921</v>
      </c>
      <c r="K101" s="24">
        <v>2.650563963331674</v>
      </c>
      <c r="L101" s="20">
        <v>2.1077468145830749</v>
      </c>
      <c r="M101" s="31">
        <f t="shared" si="9"/>
        <v>-0.5428171487485991</v>
      </c>
      <c r="N101" s="37">
        <f t="shared" si="10"/>
        <v>23.900563963331674</v>
      </c>
      <c r="O101" s="37">
        <f t="shared" si="11"/>
        <v>23.357746814583074</v>
      </c>
    </row>
    <row r="102" spans="1:15">
      <c r="A102" s="1">
        <v>320</v>
      </c>
      <c r="B102" s="1" t="s">
        <v>145</v>
      </c>
      <c r="C102" s="1">
        <v>21</v>
      </c>
      <c r="D102" s="3">
        <v>8093</v>
      </c>
      <c r="E102" s="10">
        <v>20.5</v>
      </c>
      <c r="F102" s="33">
        <v>-262.33190233642654</v>
      </c>
      <c r="G102" s="33">
        <v>-200</v>
      </c>
      <c r="H102" s="5">
        <v>-2.8191047938553901</v>
      </c>
      <c r="I102" s="17">
        <v>-1.4095523969276951</v>
      </c>
      <c r="J102" s="17">
        <f t="shared" si="12"/>
        <v>1.4095523969276951</v>
      </c>
      <c r="K102" s="24">
        <v>0.66058928874141731</v>
      </c>
      <c r="L102" s="20">
        <v>2.0701416856691122</v>
      </c>
      <c r="M102" s="31">
        <f t="shared" si="9"/>
        <v>1.4095523969276949</v>
      </c>
      <c r="N102" s="37">
        <f t="shared" si="10"/>
        <v>21.160589288741416</v>
      </c>
      <c r="O102" s="37">
        <f t="shared" si="11"/>
        <v>22.570141685669114</v>
      </c>
    </row>
    <row r="103" spans="1:15">
      <c r="A103" s="1">
        <v>241</v>
      </c>
      <c r="B103" s="1" t="s">
        <v>159</v>
      </c>
      <c r="C103" s="1">
        <v>20</v>
      </c>
      <c r="D103" s="3">
        <v>8585</v>
      </c>
      <c r="E103" s="10">
        <v>21.25</v>
      </c>
      <c r="F103" s="33">
        <v>-229.31386000845123</v>
      </c>
      <c r="G103" s="33">
        <v>-200</v>
      </c>
      <c r="H103" s="5">
        <v>-0.96005858317706128</v>
      </c>
      <c r="I103" s="17">
        <v>-1.2185378813849848</v>
      </c>
      <c r="J103" s="17">
        <f t="shared" si="12"/>
        <v>-0.25847929820792348</v>
      </c>
      <c r="K103" s="24">
        <v>1.1480654521706695</v>
      </c>
      <c r="L103" s="20">
        <v>0.88958615396274587</v>
      </c>
      <c r="M103" s="31">
        <f t="shared" si="9"/>
        <v>-0.25847929820792359</v>
      </c>
      <c r="N103" s="37">
        <f t="shared" si="10"/>
        <v>22.39806545217067</v>
      </c>
      <c r="O103" s="37">
        <f t="shared" si="11"/>
        <v>22.139586153962746</v>
      </c>
    </row>
    <row r="104" spans="1:15">
      <c r="A104" s="1">
        <v>322</v>
      </c>
      <c r="B104" s="1" t="s">
        <v>282</v>
      </c>
      <c r="C104" s="1">
        <v>3</v>
      </c>
      <c r="D104" s="3">
        <v>7075</v>
      </c>
      <c r="E104" s="10">
        <v>19.75</v>
      </c>
      <c r="F104" s="33">
        <v>-35.601878059891078</v>
      </c>
      <c r="G104" s="33">
        <v>-35.601878059891078</v>
      </c>
      <c r="H104" s="5">
        <v>-0.15235277990217555</v>
      </c>
      <c r="I104" s="17">
        <v>-0.25435396651259468</v>
      </c>
      <c r="J104" s="17">
        <f t="shared" si="12"/>
        <v>-0.10200118661041913</v>
      </c>
      <c r="K104" s="24">
        <v>3.770639790225538</v>
      </c>
      <c r="L104" s="20">
        <v>3.6686386036151184</v>
      </c>
      <c r="M104" s="31">
        <f t="shared" si="9"/>
        <v>-0.10200118661041957</v>
      </c>
      <c r="N104" s="37">
        <f t="shared" si="10"/>
        <v>23.520639790225538</v>
      </c>
      <c r="O104" s="37">
        <f t="shared" si="11"/>
        <v>23.418638603615118</v>
      </c>
    </row>
    <row r="105" spans="1:15">
      <c r="A105" s="1">
        <v>244</v>
      </c>
      <c r="B105" s="1" t="s">
        <v>170</v>
      </c>
      <c r="C105" s="1">
        <v>18</v>
      </c>
      <c r="D105" s="3">
        <v>16383</v>
      </c>
      <c r="E105" s="10">
        <v>20.5</v>
      </c>
      <c r="F105" s="33">
        <v>354.44487410597367</v>
      </c>
      <c r="G105" s="33">
        <v>200</v>
      </c>
      <c r="H105" s="5">
        <v>2.3837121560688326</v>
      </c>
      <c r="I105" s="17">
        <v>1.1918560780344163</v>
      </c>
      <c r="J105" s="17">
        <f t="shared" si="12"/>
        <v>-1.1918560780344163</v>
      </c>
      <c r="K105" s="24">
        <v>3.4032851439558454</v>
      </c>
      <c r="L105" s="20">
        <v>2.2114290659214291</v>
      </c>
      <c r="M105" s="31">
        <f t="shared" si="9"/>
        <v>-1.1918560780344163</v>
      </c>
      <c r="N105" s="37">
        <f t="shared" si="10"/>
        <v>23.903285143955845</v>
      </c>
      <c r="O105" s="37">
        <f t="shared" si="11"/>
        <v>22.711429065921429</v>
      </c>
    </row>
    <row r="106" spans="1:15">
      <c r="A106" s="1">
        <v>245</v>
      </c>
      <c r="B106" s="1" t="s">
        <v>22</v>
      </c>
      <c r="C106" s="1">
        <v>25</v>
      </c>
      <c r="D106" s="3">
        <v>34491</v>
      </c>
      <c r="E106" s="10">
        <v>19</v>
      </c>
      <c r="F106" s="33">
        <v>349.05462454999724</v>
      </c>
      <c r="G106" s="33">
        <v>200</v>
      </c>
      <c r="H106" s="5">
        <v>1.5148882031802458</v>
      </c>
      <c r="I106" s="17">
        <v>1.0132632923148364</v>
      </c>
      <c r="J106" s="17">
        <f t="shared" si="12"/>
        <v>-0.50162491086540939</v>
      </c>
      <c r="K106" s="24">
        <v>2.5748316297466971</v>
      </c>
      <c r="L106" s="20">
        <v>2.0732067188812877</v>
      </c>
      <c r="M106" s="31">
        <f t="shared" si="9"/>
        <v>-0.50162491086540939</v>
      </c>
      <c r="N106" s="37">
        <f t="shared" si="10"/>
        <v>21.574831629746697</v>
      </c>
      <c r="O106" s="37">
        <f t="shared" si="11"/>
        <v>21.073206718881288</v>
      </c>
    </row>
    <row r="107" spans="1:15">
      <c r="A107" s="1">
        <v>249</v>
      </c>
      <c r="B107" s="1" t="s">
        <v>75</v>
      </c>
      <c r="C107" s="1">
        <v>14</v>
      </c>
      <c r="D107" s="3">
        <v>10488</v>
      </c>
      <c r="E107" s="10">
        <v>20.5</v>
      </c>
      <c r="F107" s="33">
        <v>40.599639442930766</v>
      </c>
      <c r="G107" s="33">
        <v>40.599639442930766</v>
      </c>
      <c r="H107" s="5">
        <v>0.56148940282311288</v>
      </c>
      <c r="I107" s="17">
        <v>0.29409935203964194</v>
      </c>
      <c r="J107" s="17">
        <f t="shared" si="12"/>
        <v>-0.26739005078347095</v>
      </c>
      <c r="K107" s="24">
        <v>3.1662876948569636</v>
      </c>
      <c r="L107" s="20">
        <v>2.8988976440734926</v>
      </c>
      <c r="M107" s="31">
        <f t="shared" si="9"/>
        <v>-0.267390050783471</v>
      </c>
      <c r="N107" s="37">
        <f t="shared" si="10"/>
        <v>23.666287694856962</v>
      </c>
      <c r="O107" s="37">
        <f t="shared" si="11"/>
        <v>23.398897644073493</v>
      </c>
    </row>
    <row r="108" spans="1:15">
      <c r="A108" s="1">
        <v>250</v>
      </c>
      <c r="B108" s="1" t="s">
        <v>229</v>
      </c>
      <c r="C108" s="1">
        <v>6</v>
      </c>
      <c r="D108" s="3">
        <v>2147</v>
      </c>
      <c r="E108" s="10">
        <v>21.5</v>
      </c>
      <c r="F108" s="33">
        <v>57.172499751573014</v>
      </c>
      <c r="G108" s="33">
        <v>57.172499751573014</v>
      </c>
      <c r="H108" s="5">
        <v>-0.11112147547375029</v>
      </c>
      <c r="I108" s="17">
        <v>0.50971745220420228</v>
      </c>
      <c r="J108" s="17">
        <f t="shared" si="12"/>
        <v>0.62083892767795257</v>
      </c>
      <c r="K108" s="24">
        <v>0.68514985625729552</v>
      </c>
      <c r="L108" s="20">
        <v>1.305988783935248</v>
      </c>
      <c r="M108" s="31">
        <f t="shared" si="9"/>
        <v>0.62083892767795246</v>
      </c>
      <c r="N108" s="37">
        <f t="shared" si="10"/>
        <v>22.185149856257297</v>
      </c>
      <c r="O108" s="37">
        <f t="shared" si="11"/>
        <v>22.805988783935248</v>
      </c>
    </row>
    <row r="109" spans="1:15">
      <c r="A109" s="1">
        <v>256</v>
      </c>
      <c r="B109" s="1" t="s">
        <v>76</v>
      </c>
      <c r="C109" s="1">
        <v>14</v>
      </c>
      <c r="D109" s="3">
        <v>1764</v>
      </c>
      <c r="E109" s="10">
        <v>20.5</v>
      </c>
      <c r="F109" s="33">
        <v>-600.32298136788313</v>
      </c>
      <c r="G109" s="33">
        <v>-200</v>
      </c>
      <c r="H109" s="5">
        <v>-4.0984651028091514</v>
      </c>
      <c r="I109" s="17">
        <v>-2.0492325514045757</v>
      </c>
      <c r="J109" s="17">
        <f t="shared" si="12"/>
        <v>2.0492325514045757</v>
      </c>
      <c r="K109" s="24">
        <v>2.3457438340858721</v>
      </c>
      <c r="L109" s="20">
        <v>4.3949763854904482</v>
      </c>
      <c r="M109" s="31">
        <f t="shared" si="9"/>
        <v>2.0492325514045762</v>
      </c>
      <c r="N109" s="37">
        <f t="shared" si="10"/>
        <v>22.845743834085873</v>
      </c>
      <c r="O109" s="37">
        <f t="shared" si="11"/>
        <v>24.894976385490448</v>
      </c>
    </row>
    <row r="110" spans="1:15">
      <c r="A110" s="1">
        <v>257</v>
      </c>
      <c r="B110" s="1" t="s">
        <v>23</v>
      </c>
      <c r="C110" s="1">
        <v>25</v>
      </c>
      <c r="D110" s="3">
        <v>37567</v>
      </c>
      <c r="E110" s="10">
        <v>19.5</v>
      </c>
      <c r="F110" s="33">
        <v>164.19228268608094</v>
      </c>
      <c r="G110" s="33">
        <v>164.19228268608094</v>
      </c>
      <c r="H110" s="5">
        <v>0.564562702681216</v>
      </c>
      <c r="I110" s="17">
        <v>0.75631528414259852</v>
      </c>
      <c r="J110" s="17">
        <f t="shared" si="12"/>
        <v>0.19175258146138252</v>
      </c>
      <c r="K110" s="24">
        <v>1.9183761617706196</v>
      </c>
      <c r="L110" s="20">
        <v>2.1101287432320022</v>
      </c>
      <c r="M110" s="31">
        <f t="shared" si="9"/>
        <v>0.19175258146138252</v>
      </c>
      <c r="N110" s="37">
        <f t="shared" si="10"/>
        <v>21.41837616177062</v>
      </c>
      <c r="O110" s="37">
        <f t="shared" si="11"/>
        <v>21.610128743232004</v>
      </c>
    </row>
    <row r="111" spans="1:15">
      <c r="A111" s="1">
        <v>260</v>
      </c>
      <c r="B111" s="1" t="s">
        <v>95</v>
      </c>
      <c r="C111" s="1">
        <v>12</v>
      </c>
      <c r="D111" s="3">
        <v>11341</v>
      </c>
      <c r="E111" s="10">
        <v>22.5</v>
      </c>
      <c r="F111" s="33">
        <v>-170.54471987191346</v>
      </c>
      <c r="G111" s="33">
        <v>-170.54471987191346</v>
      </c>
      <c r="H111" s="5">
        <v>-0.77355299346057327</v>
      </c>
      <c r="I111" s="17">
        <v>-1.3854413312656078</v>
      </c>
      <c r="J111" s="17">
        <f t="shared" si="12"/>
        <v>-0.61188833780503449</v>
      </c>
      <c r="K111" s="24">
        <v>1.6957146457052623</v>
      </c>
      <c r="L111" s="20">
        <v>1.0838263079002279</v>
      </c>
      <c r="M111" s="31">
        <f t="shared" si="9"/>
        <v>-0.61188833780503438</v>
      </c>
      <c r="N111" s="37">
        <f t="shared" si="10"/>
        <v>24.195714645705262</v>
      </c>
      <c r="O111" s="37">
        <f t="shared" si="11"/>
        <v>23.583826307900228</v>
      </c>
    </row>
    <row r="112" spans="1:15">
      <c r="A112" s="1">
        <v>261</v>
      </c>
      <c r="B112" s="1" t="s">
        <v>146</v>
      </c>
      <c r="C112" s="1">
        <v>21</v>
      </c>
      <c r="D112" s="3">
        <v>6388</v>
      </c>
      <c r="E112" s="10">
        <v>19.5</v>
      </c>
      <c r="F112" s="33">
        <v>-313.92023156919322</v>
      </c>
      <c r="G112" s="33">
        <v>-200</v>
      </c>
      <c r="H112" s="5">
        <v>-2.8390980912288795</v>
      </c>
      <c r="I112" s="17">
        <v>-1.4195490456144397</v>
      </c>
      <c r="J112" s="17">
        <f t="shared" si="12"/>
        <v>1.4195490456144397</v>
      </c>
      <c r="K112" s="24">
        <v>-2.8098676442591901</v>
      </c>
      <c r="L112" s="20">
        <v>-1.3903185986447502</v>
      </c>
      <c r="M112" s="31">
        <f t="shared" si="9"/>
        <v>1.41954904561444</v>
      </c>
      <c r="N112" s="37">
        <f t="shared" si="10"/>
        <v>16.690132355740811</v>
      </c>
      <c r="O112" s="37">
        <f t="shared" si="11"/>
        <v>18.10968140135525</v>
      </c>
    </row>
    <row r="113" spans="1:15">
      <c r="A113" s="1">
        <v>263</v>
      </c>
      <c r="B113" s="1" t="s">
        <v>109</v>
      </c>
      <c r="C113" s="1">
        <v>13</v>
      </c>
      <c r="D113" s="3">
        <v>8989</v>
      </c>
      <c r="E113" s="10">
        <v>20.75</v>
      </c>
      <c r="F113" s="33">
        <v>-1.0531716567052172</v>
      </c>
      <c r="G113" s="33">
        <v>-1.0531716567052172</v>
      </c>
      <c r="H113" s="5">
        <v>-0.1654159749412667</v>
      </c>
      <c r="I113" s="17">
        <v>-9.1294080787070291E-3</v>
      </c>
      <c r="J113" s="17">
        <f t="shared" si="12"/>
        <v>0.15628656686255968</v>
      </c>
      <c r="K113" s="24">
        <v>1.838155381470931</v>
      </c>
      <c r="L113" s="20">
        <v>1.9944419483334905</v>
      </c>
      <c r="M113" s="31">
        <f t="shared" si="9"/>
        <v>0.15628656686255948</v>
      </c>
      <c r="N113" s="37">
        <f t="shared" si="10"/>
        <v>22.58815538147093</v>
      </c>
      <c r="O113" s="37">
        <f t="shared" si="11"/>
        <v>22.744441948333492</v>
      </c>
    </row>
    <row r="114" spans="1:15">
      <c r="A114" s="1">
        <v>265</v>
      </c>
      <c r="B114" s="1" t="s">
        <v>77</v>
      </c>
      <c r="C114" s="1">
        <v>14</v>
      </c>
      <c r="D114" s="3">
        <v>1303</v>
      </c>
      <c r="E114" s="10">
        <v>21</v>
      </c>
      <c r="F114" s="33">
        <v>-859.85709597787763</v>
      </c>
      <c r="G114" s="33">
        <v>-200</v>
      </c>
      <c r="H114" s="5">
        <v>-4.0304121648659468</v>
      </c>
      <c r="I114" s="17">
        <v>-2.0152060824329734</v>
      </c>
      <c r="J114" s="17">
        <f t="shared" si="12"/>
        <v>2.0152060824329734</v>
      </c>
      <c r="K114" s="24">
        <v>2.7756336177403331</v>
      </c>
      <c r="L114" s="20">
        <v>4.7908397001733061</v>
      </c>
      <c r="M114" s="31">
        <f t="shared" si="9"/>
        <v>2.0152060824329729</v>
      </c>
      <c r="N114" s="37">
        <f t="shared" si="10"/>
        <v>23.775633617740333</v>
      </c>
      <c r="O114" s="37">
        <f t="shared" si="11"/>
        <v>25.790839700173308</v>
      </c>
    </row>
    <row r="115" spans="1:15">
      <c r="A115" s="1">
        <v>271</v>
      </c>
      <c r="B115" s="1" t="s">
        <v>255</v>
      </c>
      <c r="C115" s="1">
        <v>4</v>
      </c>
      <c r="D115" s="3">
        <v>7893</v>
      </c>
      <c r="E115" s="10">
        <v>21.25</v>
      </c>
      <c r="F115" s="33">
        <v>-133.33183735819694</v>
      </c>
      <c r="G115" s="33">
        <v>-133.33183735819694</v>
      </c>
      <c r="H115" s="5">
        <v>-0.71175963523784769</v>
      </c>
      <c r="I115" s="17">
        <v>-0.95772370787259631</v>
      </c>
      <c r="J115" s="17">
        <f t="shared" si="12"/>
        <v>-0.24596407263474862</v>
      </c>
      <c r="K115" s="24">
        <v>1.7521207874478266</v>
      </c>
      <c r="L115" s="20">
        <v>1.5061567148130783</v>
      </c>
      <c r="M115" s="31">
        <f t="shared" si="9"/>
        <v>-0.24596407263474829</v>
      </c>
      <c r="N115" s="37">
        <f t="shared" ref="N115:N145" si="13">E115+K115</f>
        <v>23.002120787447826</v>
      </c>
      <c r="O115" s="37">
        <f t="shared" ref="O115:O145" si="14">E115+L115</f>
        <v>22.756156714813077</v>
      </c>
    </row>
    <row r="116" spans="1:15">
      <c r="A116" s="1">
        <v>272</v>
      </c>
      <c r="B116" s="1" t="s">
        <v>136</v>
      </c>
      <c r="C116" s="1">
        <v>17</v>
      </c>
      <c r="D116" s="3">
        <v>46773</v>
      </c>
      <c r="E116" s="10">
        <v>21</v>
      </c>
      <c r="F116" s="33">
        <v>32.532442093565351</v>
      </c>
      <c r="G116" s="33">
        <v>32.532442093565351</v>
      </c>
      <c r="H116" s="5">
        <v>-0.51452313719056442</v>
      </c>
      <c r="I116" s="17">
        <v>0.21418209229535301</v>
      </c>
      <c r="J116" s="17">
        <f t="shared" si="12"/>
        <v>0.72870522948591743</v>
      </c>
      <c r="K116" s="24">
        <v>0.64799020702023336</v>
      </c>
      <c r="L116" s="20">
        <v>1.3766954365061508</v>
      </c>
      <c r="M116" s="31">
        <f t="shared" si="9"/>
        <v>0.72870522948591743</v>
      </c>
      <c r="N116" s="37">
        <f t="shared" si="13"/>
        <v>21.647990207020232</v>
      </c>
      <c r="O116" s="37">
        <f t="shared" si="14"/>
        <v>22.37669543650615</v>
      </c>
    </row>
    <row r="117" spans="1:15">
      <c r="A117" s="1">
        <v>273</v>
      </c>
      <c r="B117" s="1" t="s">
        <v>147</v>
      </c>
      <c r="C117" s="1">
        <v>21</v>
      </c>
      <c r="D117" s="3">
        <v>3853</v>
      </c>
      <c r="E117" s="10">
        <v>20</v>
      </c>
      <c r="F117" s="33">
        <v>-228.89078306686997</v>
      </c>
      <c r="G117" s="33">
        <v>-200</v>
      </c>
      <c r="H117" s="5">
        <v>-3.0372324831427737</v>
      </c>
      <c r="I117" s="17">
        <v>-1.5186162415713869</v>
      </c>
      <c r="J117" s="17">
        <f t="shared" si="12"/>
        <v>1.5186162415713869</v>
      </c>
      <c r="K117" s="24">
        <v>-1.7209050632962228</v>
      </c>
      <c r="L117" s="20">
        <v>-0.20228882172483575</v>
      </c>
      <c r="M117" s="31">
        <f t="shared" si="9"/>
        <v>1.5186162415713871</v>
      </c>
      <c r="N117" s="37">
        <f t="shared" si="13"/>
        <v>18.279094936703778</v>
      </c>
      <c r="O117" s="37">
        <f t="shared" si="14"/>
        <v>19.797711178275165</v>
      </c>
    </row>
    <row r="118" spans="1:15">
      <c r="A118" s="1">
        <v>275</v>
      </c>
      <c r="B118" s="1" t="s">
        <v>78</v>
      </c>
      <c r="C118" s="1">
        <v>14</v>
      </c>
      <c r="D118" s="3">
        <v>2904</v>
      </c>
      <c r="E118" s="10">
        <v>21.5</v>
      </c>
      <c r="F118" s="33">
        <v>-84.239675242959038</v>
      </c>
      <c r="G118" s="33">
        <v>-84.239675242959038</v>
      </c>
      <c r="H118" s="5">
        <v>-0.39066893568972827</v>
      </c>
      <c r="I118" s="17">
        <v>-0.69558834354389198</v>
      </c>
      <c r="J118" s="17">
        <f t="shared" si="12"/>
        <v>-0.30491940785416372</v>
      </c>
      <c r="K118" s="24">
        <v>4.2207345371612632</v>
      </c>
      <c r="L118" s="20">
        <v>3.9158151293070995</v>
      </c>
      <c r="M118" s="31">
        <f t="shared" si="9"/>
        <v>-0.30491940785416372</v>
      </c>
      <c r="N118" s="37">
        <f t="shared" si="13"/>
        <v>25.720734537161263</v>
      </c>
      <c r="O118" s="37">
        <f t="shared" si="14"/>
        <v>25.415815129307099</v>
      </c>
    </row>
    <row r="119" spans="1:15">
      <c r="A119" s="1">
        <v>276</v>
      </c>
      <c r="B119" s="1" t="s">
        <v>96</v>
      </c>
      <c r="C119" s="1">
        <v>12</v>
      </c>
      <c r="D119" s="3">
        <v>14245</v>
      </c>
      <c r="E119" s="10">
        <v>20.5</v>
      </c>
      <c r="F119" s="33">
        <v>397.23131592726122</v>
      </c>
      <c r="G119" s="33">
        <v>200</v>
      </c>
      <c r="H119" s="5">
        <v>2.7657191406724113</v>
      </c>
      <c r="I119" s="17">
        <v>1.3828595703362057</v>
      </c>
      <c r="J119" s="17">
        <f t="shared" si="12"/>
        <v>-1.3828595703362057</v>
      </c>
      <c r="K119" s="24">
        <v>4.2266805474874296</v>
      </c>
      <c r="L119" s="20">
        <v>2.8438209771512239</v>
      </c>
      <c r="M119" s="31">
        <f t="shared" si="9"/>
        <v>-1.3828595703362057</v>
      </c>
      <c r="N119" s="37">
        <f t="shared" si="13"/>
        <v>24.72668054748743</v>
      </c>
      <c r="O119" s="37">
        <f t="shared" si="14"/>
        <v>23.343820977151225</v>
      </c>
    </row>
    <row r="120" spans="1:15">
      <c r="A120" s="1">
        <v>280</v>
      </c>
      <c r="B120" s="1" t="s">
        <v>269</v>
      </c>
      <c r="C120" s="1">
        <v>16</v>
      </c>
      <c r="D120" s="3">
        <v>2232</v>
      </c>
      <c r="E120" s="10">
        <v>21</v>
      </c>
      <c r="F120" s="33">
        <v>265.66246948393882</v>
      </c>
      <c r="G120" s="33">
        <v>200</v>
      </c>
      <c r="H120" s="5">
        <v>1.3435860000529845</v>
      </c>
      <c r="I120" s="17">
        <v>1.5567643446218637</v>
      </c>
      <c r="J120" s="17">
        <f t="shared" si="12"/>
        <v>0.2131783445688793</v>
      </c>
      <c r="K120" s="24">
        <v>2.9254070509925323</v>
      </c>
      <c r="L120" s="20">
        <v>3.1385853955614116</v>
      </c>
      <c r="M120" s="31">
        <f t="shared" si="9"/>
        <v>0.2131783445688793</v>
      </c>
      <c r="N120" s="37">
        <f t="shared" si="13"/>
        <v>23.925407050992533</v>
      </c>
      <c r="O120" s="37">
        <f t="shared" si="14"/>
        <v>24.13858539556141</v>
      </c>
    </row>
    <row r="121" spans="1:15">
      <c r="A121" s="1">
        <v>284</v>
      </c>
      <c r="B121" s="1" t="s">
        <v>283</v>
      </c>
      <c r="C121" s="1">
        <v>3</v>
      </c>
      <c r="D121" s="3">
        <v>2450</v>
      </c>
      <c r="E121" s="10">
        <v>19.5</v>
      </c>
      <c r="F121" s="33">
        <v>280.68906572695641</v>
      </c>
      <c r="G121" s="33">
        <v>200</v>
      </c>
      <c r="H121" s="5">
        <v>2.3913855952357639</v>
      </c>
      <c r="I121" s="17">
        <v>1.6214310226492792</v>
      </c>
      <c r="J121" s="17">
        <f t="shared" si="12"/>
        <v>-0.7699545725864847</v>
      </c>
      <c r="K121" s="24">
        <v>5.4208994991549</v>
      </c>
      <c r="L121" s="20">
        <v>4.6509449265684157</v>
      </c>
      <c r="M121" s="31">
        <f t="shared" si="9"/>
        <v>-0.76995457258648425</v>
      </c>
      <c r="N121" s="37">
        <f t="shared" si="13"/>
        <v>24.920899499154899</v>
      </c>
      <c r="O121" s="37">
        <f t="shared" si="14"/>
        <v>24.150944926568414</v>
      </c>
    </row>
    <row r="122" spans="1:15">
      <c r="A122" s="1">
        <v>285</v>
      </c>
      <c r="B122" s="1" t="s">
        <v>38</v>
      </c>
      <c r="C122" s="1">
        <v>8</v>
      </c>
      <c r="D122" s="3">
        <v>54873</v>
      </c>
      <c r="E122" s="10">
        <v>20.5</v>
      </c>
      <c r="F122" s="33">
        <v>-70.66933853467026</v>
      </c>
      <c r="G122" s="33">
        <v>-70.66933853467026</v>
      </c>
      <c r="H122" s="5">
        <v>-0.21034768581901359</v>
      </c>
      <c r="I122" s="17">
        <v>-0.4271597947215432</v>
      </c>
      <c r="J122" s="17">
        <f t="shared" si="12"/>
        <v>-0.21681210890252961</v>
      </c>
      <c r="K122" s="24">
        <v>-0.20862316684664503</v>
      </c>
      <c r="L122" s="20">
        <v>-0.42543527574917467</v>
      </c>
      <c r="M122" s="31">
        <f t="shared" si="9"/>
        <v>-0.21681210890252964</v>
      </c>
      <c r="N122" s="37">
        <f t="shared" si="13"/>
        <v>20.291376833153354</v>
      </c>
      <c r="O122" s="37">
        <f t="shared" si="14"/>
        <v>20.074564724250827</v>
      </c>
    </row>
    <row r="123" spans="1:15">
      <c r="A123" s="1">
        <v>286</v>
      </c>
      <c r="B123" s="1" t="s">
        <v>39</v>
      </c>
      <c r="C123" s="1">
        <v>8</v>
      </c>
      <c r="D123" s="3">
        <v>87296</v>
      </c>
      <c r="E123" s="10">
        <v>20.5</v>
      </c>
      <c r="F123" s="33">
        <v>-9.3099620670750483</v>
      </c>
      <c r="G123" s="33">
        <v>-9.3099620670750483</v>
      </c>
      <c r="H123" s="5">
        <v>0.1168766350899374</v>
      </c>
      <c r="I123" s="17">
        <v>-5.6574651695438224E-2</v>
      </c>
      <c r="J123" s="17">
        <f t="shared" si="12"/>
        <v>-0.17345128678537564</v>
      </c>
      <c r="K123" s="24">
        <v>1.7435934225750607</v>
      </c>
      <c r="L123" s="20">
        <v>1.570142135789685</v>
      </c>
      <c r="M123" s="31">
        <f t="shared" si="9"/>
        <v>-0.17345128678537569</v>
      </c>
      <c r="N123" s="37">
        <f t="shared" si="13"/>
        <v>22.24359342257506</v>
      </c>
      <c r="O123" s="37">
        <f t="shared" si="14"/>
        <v>22.070142135789684</v>
      </c>
    </row>
    <row r="124" spans="1:15">
      <c r="A124" s="1">
        <v>287</v>
      </c>
      <c r="B124" s="1" t="s">
        <v>270</v>
      </c>
      <c r="C124" s="1">
        <v>16</v>
      </c>
      <c r="D124" s="3">
        <v>7055</v>
      </c>
      <c r="E124" s="10">
        <v>21.5</v>
      </c>
      <c r="F124" s="33">
        <v>411.22758448608738</v>
      </c>
      <c r="G124" s="33">
        <v>200</v>
      </c>
      <c r="H124" s="5">
        <v>2.4221905566070414</v>
      </c>
      <c r="I124" s="17">
        <v>1.5064605857037892</v>
      </c>
      <c r="J124" s="17">
        <f t="shared" si="12"/>
        <v>-0.91572997090325225</v>
      </c>
      <c r="K124" s="24">
        <v>4.7769076654007678</v>
      </c>
      <c r="L124" s="20">
        <v>3.8611776944975156</v>
      </c>
      <c r="M124" s="31">
        <f t="shared" si="9"/>
        <v>-0.91572997090325225</v>
      </c>
      <c r="N124" s="37">
        <f t="shared" si="13"/>
        <v>26.276907665400767</v>
      </c>
      <c r="O124" s="37">
        <f t="shared" si="14"/>
        <v>25.361177694497517</v>
      </c>
    </row>
    <row r="125" spans="1:15">
      <c r="A125" s="1">
        <v>288</v>
      </c>
      <c r="B125" s="1" t="s">
        <v>137</v>
      </c>
      <c r="C125" s="1">
        <v>17</v>
      </c>
      <c r="D125" s="3">
        <v>6666</v>
      </c>
      <c r="E125" s="10">
        <v>20.75</v>
      </c>
      <c r="F125" s="33">
        <v>-170.26211889604065</v>
      </c>
      <c r="G125" s="33">
        <v>-170.26211889604065</v>
      </c>
      <c r="H125" s="5">
        <v>-2.1269416760732587</v>
      </c>
      <c r="I125" s="17">
        <v>-1.2743399293489117</v>
      </c>
      <c r="J125" s="17">
        <f t="shared" si="12"/>
        <v>0.85260174672434696</v>
      </c>
      <c r="K125" s="24">
        <v>0.66751710543471865</v>
      </c>
      <c r="L125" s="20">
        <v>1.5201188521590654</v>
      </c>
      <c r="M125" s="31">
        <f t="shared" si="9"/>
        <v>0.85260174672434674</v>
      </c>
      <c r="N125" s="37">
        <f t="shared" si="13"/>
        <v>21.417517105434719</v>
      </c>
      <c r="O125" s="37">
        <f t="shared" si="14"/>
        <v>22.270118852159065</v>
      </c>
    </row>
    <row r="126" spans="1:15">
      <c r="A126" s="1">
        <v>290</v>
      </c>
      <c r="B126" s="1" t="s">
        <v>127</v>
      </c>
      <c r="C126" s="1">
        <v>19</v>
      </c>
      <c r="D126" s="3">
        <v>9240</v>
      </c>
      <c r="E126" s="10">
        <v>21.5</v>
      </c>
      <c r="F126" s="33">
        <v>-299.36948277838701</v>
      </c>
      <c r="G126" s="33">
        <v>-200</v>
      </c>
      <c r="H126" s="5">
        <v>-2.8224633733480875</v>
      </c>
      <c r="I126" s="17">
        <v>-1.6230919432889039</v>
      </c>
      <c r="J126" s="17">
        <f t="shared" si="12"/>
        <v>1.1993714300591836</v>
      </c>
      <c r="K126" s="24">
        <v>0.35347996711090401</v>
      </c>
      <c r="L126" s="20">
        <v>1.5528513971700875</v>
      </c>
      <c r="M126" s="31">
        <f t="shared" si="9"/>
        <v>1.1993714300591836</v>
      </c>
      <c r="N126" s="37">
        <f t="shared" si="13"/>
        <v>21.853479967110903</v>
      </c>
      <c r="O126" s="37">
        <f t="shared" si="14"/>
        <v>23.052851397170087</v>
      </c>
    </row>
    <row r="127" spans="1:15">
      <c r="A127" s="1">
        <v>291</v>
      </c>
      <c r="B127" s="1" t="s">
        <v>230</v>
      </c>
      <c r="C127" s="1">
        <v>6</v>
      </c>
      <c r="D127" s="3">
        <v>2438</v>
      </c>
      <c r="E127" s="10">
        <v>20.75</v>
      </c>
      <c r="F127" s="33">
        <v>72.011987157618023</v>
      </c>
      <c r="G127" s="33">
        <v>72.011987157618023</v>
      </c>
      <c r="H127" s="5">
        <v>-8.1123745259133101E-2</v>
      </c>
      <c r="I127" s="17">
        <v>0.6019269715369574</v>
      </c>
      <c r="J127" s="17">
        <f t="shared" si="12"/>
        <v>0.68305071679609053</v>
      </c>
      <c r="K127" s="24">
        <v>4.5981390360523182</v>
      </c>
      <c r="L127" s="20">
        <v>5.2811897528484089</v>
      </c>
      <c r="M127" s="31">
        <f t="shared" si="9"/>
        <v>0.68305071679609064</v>
      </c>
      <c r="N127" s="37">
        <f t="shared" si="13"/>
        <v>25.348139036052316</v>
      </c>
      <c r="O127" s="37">
        <f t="shared" si="14"/>
        <v>26.031189752848409</v>
      </c>
    </row>
    <row r="128" spans="1:15">
      <c r="A128" s="1">
        <v>297</v>
      </c>
      <c r="B128" s="1" t="s">
        <v>110</v>
      </c>
      <c r="C128" s="1">
        <v>13</v>
      </c>
      <c r="D128" s="3">
        <v>105136</v>
      </c>
      <c r="E128" s="10">
        <v>20.5</v>
      </c>
      <c r="F128" s="33">
        <v>-0.99382801454885339</v>
      </c>
      <c r="G128" s="33">
        <v>-0.99382801454885339</v>
      </c>
      <c r="H128" s="5">
        <v>-0.11823390091563733</v>
      </c>
      <c r="I128" s="17">
        <v>-6.1458893464594235E-3</v>
      </c>
      <c r="J128" s="17">
        <f t="shared" si="12"/>
        <v>0.11208801156917791</v>
      </c>
      <c r="K128" s="24">
        <v>0.65618303214189777</v>
      </c>
      <c r="L128" s="20">
        <v>0.76827104371107569</v>
      </c>
      <c r="M128" s="31">
        <f t="shared" si="9"/>
        <v>0.11208801156917791</v>
      </c>
      <c r="N128" s="37">
        <f t="shared" si="13"/>
        <v>21.156183032141897</v>
      </c>
      <c r="O128" s="37">
        <f t="shared" si="14"/>
        <v>21.268271043711074</v>
      </c>
    </row>
    <row r="129" spans="1:15">
      <c r="A129" s="1">
        <v>300</v>
      </c>
      <c r="B129" s="1" t="s">
        <v>203</v>
      </c>
      <c r="C129" s="1">
        <v>15</v>
      </c>
      <c r="D129" s="3">
        <v>3849</v>
      </c>
      <c r="E129" s="10">
        <v>21</v>
      </c>
      <c r="F129" s="33">
        <v>-38.468369767042986</v>
      </c>
      <c r="G129" s="33">
        <v>-38.468369767042986</v>
      </c>
      <c r="H129" s="5">
        <v>0.67793951349896175</v>
      </c>
      <c r="I129" s="17">
        <v>-0.31455027114942113</v>
      </c>
      <c r="J129" s="17">
        <f t="shared" si="12"/>
        <v>-0.99248978464838289</v>
      </c>
      <c r="K129" s="24">
        <v>2.0742518291703083</v>
      </c>
      <c r="L129" s="20">
        <v>1.0817620445219256</v>
      </c>
      <c r="M129" s="31">
        <f t="shared" si="9"/>
        <v>-0.99248978464838267</v>
      </c>
      <c r="N129" s="37">
        <f t="shared" si="13"/>
        <v>23.074251829170308</v>
      </c>
      <c r="O129" s="37">
        <f t="shared" si="14"/>
        <v>22.081762044521927</v>
      </c>
    </row>
    <row r="130" spans="1:15">
      <c r="A130" s="1">
        <v>301</v>
      </c>
      <c r="B130" s="1" t="s">
        <v>204</v>
      </c>
      <c r="C130" s="1">
        <v>15</v>
      </c>
      <c r="D130" s="3">
        <v>14395</v>
      </c>
      <c r="E130" s="10">
        <v>19</v>
      </c>
      <c r="F130" s="33">
        <v>-93.462672592046601</v>
      </c>
      <c r="G130" s="33">
        <v>-93.462672592046601</v>
      </c>
      <c r="H130" s="5">
        <v>9.869840419668674E-2</v>
      </c>
      <c r="I130" s="17">
        <v>-0.73202876954789564</v>
      </c>
      <c r="J130" s="17">
        <f t="shared" si="12"/>
        <v>-0.83072717374458238</v>
      </c>
      <c r="K130" s="24">
        <v>2.2402942177319733</v>
      </c>
      <c r="L130" s="20">
        <v>1.4095670439873911</v>
      </c>
      <c r="M130" s="31">
        <f t="shared" si="9"/>
        <v>-0.83072717374458227</v>
      </c>
      <c r="N130" s="37">
        <f t="shared" si="13"/>
        <v>21.240294217731972</v>
      </c>
      <c r="O130" s="37">
        <f t="shared" si="14"/>
        <v>20.409567043987391</v>
      </c>
    </row>
    <row r="131" spans="1:15">
      <c r="A131" s="1">
        <v>304</v>
      </c>
      <c r="B131" s="1" t="s">
        <v>284</v>
      </c>
      <c r="C131" s="1">
        <v>3</v>
      </c>
      <c r="D131" s="3">
        <v>889</v>
      </c>
      <c r="E131" s="10">
        <v>19.25</v>
      </c>
      <c r="F131" s="33">
        <v>-757.22689397723843</v>
      </c>
      <c r="G131" s="33">
        <v>-200</v>
      </c>
      <c r="H131" s="5">
        <v>-2.6230105840846734</v>
      </c>
      <c r="I131" s="17">
        <v>-1.3115052920423367</v>
      </c>
      <c r="J131" s="17">
        <f t="shared" si="12"/>
        <v>1.3115052920423367</v>
      </c>
      <c r="K131" s="24">
        <v>0.19331740752928334</v>
      </c>
      <c r="L131" s="20">
        <v>1.5048226995716198</v>
      </c>
      <c r="M131" s="31">
        <f t="shared" si="9"/>
        <v>1.3115052920423365</v>
      </c>
      <c r="N131" s="37">
        <f t="shared" si="13"/>
        <v>19.443317407529282</v>
      </c>
      <c r="O131" s="37">
        <f t="shared" si="14"/>
        <v>20.754822699571619</v>
      </c>
    </row>
    <row r="132" spans="1:15">
      <c r="A132" s="1">
        <v>305</v>
      </c>
      <c r="B132" s="1" t="s">
        <v>171</v>
      </c>
      <c r="C132" s="1">
        <v>18</v>
      </c>
      <c r="D132" s="3">
        <v>16167</v>
      </c>
      <c r="E132" s="10">
        <v>20</v>
      </c>
      <c r="F132" s="33">
        <v>-241.94794205052176</v>
      </c>
      <c r="G132" s="33">
        <v>-200</v>
      </c>
      <c r="H132" s="5">
        <v>-0.88760933881474424</v>
      </c>
      <c r="I132" s="17">
        <v>-1.5303372444838017</v>
      </c>
      <c r="J132" s="17">
        <f t="shared" si="12"/>
        <v>-0.64272790566905746</v>
      </c>
      <c r="K132" s="24">
        <v>1.1690878836981902</v>
      </c>
      <c r="L132" s="20">
        <v>0.52635997802913281</v>
      </c>
      <c r="M132" s="31">
        <f t="shared" si="9"/>
        <v>-0.64272790566905735</v>
      </c>
      <c r="N132" s="37">
        <f t="shared" si="13"/>
        <v>21.16908788369819</v>
      </c>
      <c r="O132" s="37">
        <f t="shared" si="14"/>
        <v>20.526359978029134</v>
      </c>
    </row>
    <row r="133" spans="1:15">
      <c r="A133" s="1">
        <v>312</v>
      </c>
      <c r="B133" s="1" t="s">
        <v>79</v>
      </c>
      <c r="C133" s="1">
        <v>14</v>
      </c>
      <c r="D133" s="3">
        <v>1469</v>
      </c>
      <c r="E133" s="10">
        <v>20.5</v>
      </c>
      <c r="F133" s="33">
        <v>-508.63963783117015</v>
      </c>
      <c r="G133" s="33">
        <v>-200</v>
      </c>
      <c r="H133" s="5">
        <v>-3.5055904522613068</v>
      </c>
      <c r="I133" s="17">
        <v>-1.7527952261306534</v>
      </c>
      <c r="J133" s="17">
        <f t="shared" si="12"/>
        <v>1.7527952261306534</v>
      </c>
      <c r="K133" s="24">
        <v>-0.45495260765317208</v>
      </c>
      <c r="L133" s="20">
        <v>1.2978426184774812</v>
      </c>
      <c r="M133" s="31">
        <f t="shared" si="9"/>
        <v>1.7527952261306532</v>
      </c>
      <c r="N133" s="37">
        <f t="shared" si="13"/>
        <v>20.045047392346827</v>
      </c>
      <c r="O133" s="37">
        <f t="shared" si="14"/>
        <v>21.797842618477482</v>
      </c>
    </row>
    <row r="134" spans="1:15">
      <c r="A134" s="1">
        <v>316</v>
      </c>
      <c r="B134" s="1" t="s">
        <v>43</v>
      </c>
      <c r="C134" s="1">
        <v>7</v>
      </c>
      <c r="D134" s="3">
        <v>4772</v>
      </c>
      <c r="E134" s="10">
        <v>21.75</v>
      </c>
      <c r="F134" s="33">
        <v>-463.75700704451629</v>
      </c>
      <c r="G134" s="33">
        <v>-200</v>
      </c>
      <c r="H134" s="5">
        <v>-2.1118057890285882</v>
      </c>
      <c r="I134" s="17">
        <v>-1.4113324274066656</v>
      </c>
      <c r="J134" s="17">
        <f t="shared" si="12"/>
        <v>0.70047336162192253</v>
      </c>
      <c r="K134" s="24">
        <v>0.38717598476903514</v>
      </c>
      <c r="L134" s="20">
        <v>1.0876493463909578</v>
      </c>
      <c r="M134" s="31">
        <f t="shared" si="9"/>
        <v>0.70047336162192264</v>
      </c>
      <c r="N134" s="37">
        <f t="shared" si="13"/>
        <v>22.137175984769033</v>
      </c>
      <c r="O134" s="37">
        <f t="shared" si="14"/>
        <v>22.837649346390958</v>
      </c>
    </row>
    <row r="135" spans="1:15">
      <c r="A135" s="1">
        <v>317</v>
      </c>
      <c r="B135" s="1" t="s">
        <v>172</v>
      </c>
      <c r="C135" s="1">
        <v>18</v>
      </c>
      <c r="D135" s="3">
        <v>2760</v>
      </c>
      <c r="E135" s="10">
        <v>21.5</v>
      </c>
      <c r="F135" s="33">
        <v>-275.06509733427993</v>
      </c>
      <c r="G135" s="33">
        <v>-200</v>
      </c>
      <c r="H135" s="5">
        <v>-1.4526495571692908</v>
      </c>
      <c r="I135" s="17">
        <v>-2.0017993263605747</v>
      </c>
      <c r="J135" s="17">
        <f t="shared" si="12"/>
        <v>-0.54914976919128389</v>
      </c>
      <c r="K135" s="24">
        <v>2.5574599910544356</v>
      </c>
      <c r="L135" s="20">
        <v>2.0083102218631521</v>
      </c>
      <c r="M135" s="31">
        <f t="shared" si="9"/>
        <v>-0.54914976919128344</v>
      </c>
      <c r="N135" s="37">
        <f t="shared" si="13"/>
        <v>24.057459991054436</v>
      </c>
      <c r="O135" s="37">
        <f t="shared" si="14"/>
        <v>23.508310221863152</v>
      </c>
    </row>
    <row r="136" spans="1:15">
      <c r="A136" s="1">
        <v>319</v>
      </c>
      <c r="B136" s="1" t="s">
        <v>256</v>
      </c>
      <c r="C136" s="1">
        <v>4</v>
      </c>
      <c r="D136" s="3">
        <v>2750</v>
      </c>
      <c r="E136" s="10">
        <v>20.5</v>
      </c>
      <c r="F136" s="33">
        <v>-220.2107602999763</v>
      </c>
      <c r="G136" s="33">
        <v>-200</v>
      </c>
      <c r="H136" s="5">
        <v>-1.3013311958314557</v>
      </c>
      <c r="I136" s="17">
        <v>-1.3632855022266204</v>
      </c>
      <c r="J136" s="17">
        <f t="shared" si="12"/>
        <v>-6.1954306395164638E-2</v>
      </c>
      <c r="K136" s="24">
        <v>2.1702502521794598</v>
      </c>
      <c r="L136" s="20">
        <v>2.1082959457842954</v>
      </c>
      <c r="M136" s="31">
        <f t="shared" si="9"/>
        <v>-6.1954306395164416E-2</v>
      </c>
      <c r="N136" s="37">
        <f t="shared" si="13"/>
        <v>22.670250252179461</v>
      </c>
      <c r="O136" s="37">
        <f t="shared" si="14"/>
        <v>22.608295945784295</v>
      </c>
    </row>
    <row r="137" spans="1:15">
      <c r="A137" s="1">
        <v>398</v>
      </c>
      <c r="B137" s="1" t="s">
        <v>44</v>
      </c>
      <c r="C137" s="1">
        <v>7</v>
      </c>
      <c r="D137" s="3">
        <v>103016</v>
      </c>
      <c r="E137" s="10">
        <v>20.25</v>
      </c>
      <c r="F137" s="33">
        <v>31.269117247431041</v>
      </c>
      <c r="G137" s="33">
        <v>31.269117247431041</v>
      </c>
      <c r="H137" s="5">
        <v>1.2483179409812131</v>
      </c>
      <c r="I137" s="17">
        <v>0.1938443492610423</v>
      </c>
      <c r="J137" s="17">
        <f t="shared" si="12"/>
        <v>-1.0544735917201709</v>
      </c>
      <c r="K137" s="24">
        <v>2.6398514179125212</v>
      </c>
      <c r="L137" s="20">
        <v>1.5853778261923506</v>
      </c>
      <c r="M137" s="31">
        <f t="shared" si="9"/>
        <v>-1.0544735917201706</v>
      </c>
      <c r="N137" s="37">
        <f t="shared" si="13"/>
        <v>22.889851417912521</v>
      </c>
      <c r="O137" s="37">
        <f t="shared" si="14"/>
        <v>21.835377826192349</v>
      </c>
    </row>
    <row r="138" spans="1:15">
      <c r="A138" s="1">
        <v>399</v>
      </c>
      <c r="B138" s="1" t="s">
        <v>271</v>
      </c>
      <c r="C138" s="1">
        <v>16</v>
      </c>
      <c r="D138" s="3">
        <v>7993</v>
      </c>
      <c r="E138" s="10">
        <v>21.5</v>
      </c>
      <c r="F138" s="33">
        <v>41.555799285016747</v>
      </c>
      <c r="G138" s="33">
        <v>41.555799285016747</v>
      </c>
      <c r="H138" s="5">
        <v>-0.24339960262843691</v>
      </c>
      <c r="I138" s="17">
        <v>0.27054011291578917</v>
      </c>
      <c r="J138" s="17">
        <f t="shared" si="12"/>
        <v>0.51393971554422602</v>
      </c>
      <c r="K138" s="24">
        <v>1.738920654244319</v>
      </c>
      <c r="L138" s="20">
        <v>2.2528603697885448</v>
      </c>
      <c r="M138" s="31">
        <f t="shared" si="9"/>
        <v>0.51393971554422579</v>
      </c>
      <c r="N138" s="37">
        <f t="shared" si="13"/>
        <v>23.238920654244318</v>
      </c>
      <c r="O138" s="37">
        <f t="shared" si="14"/>
        <v>23.752860369788543</v>
      </c>
    </row>
    <row r="139" spans="1:15">
      <c r="A139" s="1">
        <v>400</v>
      </c>
      <c r="B139" s="1" t="s">
        <v>285</v>
      </c>
      <c r="C139" s="1">
        <v>3</v>
      </c>
      <c r="D139" s="3">
        <v>8460</v>
      </c>
      <c r="E139" s="10">
        <v>20.75</v>
      </c>
      <c r="F139" s="33">
        <v>225.35962618433678</v>
      </c>
      <c r="G139" s="33">
        <v>200</v>
      </c>
      <c r="H139" s="5">
        <v>1.703276011630934</v>
      </c>
      <c r="I139" s="17">
        <v>1.4215786426237644</v>
      </c>
      <c r="J139" s="17">
        <f t="shared" si="12"/>
        <v>-0.28169736900716957</v>
      </c>
      <c r="K139" s="24">
        <v>3.7758801991442605</v>
      </c>
      <c r="L139" s="20">
        <v>3.494182830137091</v>
      </c>
      <c r="M139" s="31">
        <f t="shared" si="9"/>
        <v>-0.28169736900716957</v>
      </c>
      <c r="N139" s="37">
        <f t="shared" si="13"/>
        <v>24.525880199144261</v>
      </c>
      <c r="O139" s="37">
        <f t="shared" si="14"/>
        <v>24.244182830137092</v>
      </c>
    </row>
    <row r="140" spans="1:15">
      <c r="A140" s="1">
        <v>407</v>
      </c>
      <c r="B140" s="1" t="s">
        <v>24</v>
      </c>
      <c r="C140" s="1">
        <v>25</v>
      </c>
      <c r="D140" s="3">
        <v>2829</v>
      </c>
      <c r="E140" s="10">
        <v>20.5</v>
      </c>
      <c r="F140" s="33">
        <v>113.69070151013921</v>
      </c>
      <c r="G140" s="33">
        <v>113.69070151013921</v>
      </c>
      <c r="H140" s="5">
        <v>0.34687042053971762</v>
      </c>
      <c r="I140" s="17">
        <v>0.84381299965350465</v>
      </c>
      <c r="J140" s="17">
        <f t="shared" si="12"/>
        <v>0.49694257911378703</v>
      </c>
      <c r="K140" s="24">
        <v>3.2574584488928902</v>
      </c>
      <c r="L140" s="20">
        <v>3.7544010280066771</v>
      </c>
      <c r="M140" s="31">
        <f t="shared" si="9"/>
        <v>0.49694257911378692</v>
      </c>
      <c r="N140" s="37">
        <f t="shared" si="13"/>
        <v>23.757458448892891</v>
      </c>
      <c r="O140" s="37">
        <f t="shared" si="14"/>
        <v>24.254401028006676</v>
      </c>
    </row>
    <row r="141" spans="1:15">
      <c r="A141" s="1">
        <v>402</v>
      </c>
      <c r="B141" s="1" t="s">
        <v>111</v>
      </c>
      <c r="C141" s="1">
        <v>13</v>
      </c>
      <c r="D141" s="3">
        <v>10289</v>
      </c>
      <c r="E141" s="10">
        <v>20.25</v>
      </c>
      <c r="F141" s="33">
        <v>-20.355888291594056</v>
      </c>
      <c r="G141" s="33">
        <v>-20.355888291594056</v>
      </c>
      <c r="H141" s="5">
        <v>-0.3117154409421341</v>
      </c>
      <c r="I141" s="17">
        <v>-0.16521840745572611</v>
      </c>
      <c r="J141" s="17">
        <f t="shared" si="12"/>
        <v>0.146497033486408</v>
      </c>
      <c r="K141" s="24">
        <v>0.76669561424243349</v>
      </c>
      <c r="L141" s="20">
        <v>0.91319264772884146</v>
      </c>
      <c r="M141" s="31">
        <f t="shared" si="9"/>
        <v>0.14649703348640797</v>
      </c>
      <c r="N141" s="37">
        <f t="shared" si="13"/>
        <v>21.016695614242433</v>
      </c>
      <c r="O141" s="37">
        <f t="shared" si="14"/>
        <v>21.163192647728842</v>
      </c>
    </row>
    <row r="142" spans="1:15">
      <c r="A142" s="1">
        <v>403</v>
      </c>
      <c r="B142" s="1" t="s">
        <v>205</v>
      </c>
      <c r="C142" s="1">
        <v>15</v>
      </c>
      <c r="D142" s="3">
        <v>3383</v>
      </c>
      <c r="E142" s="10">
        <v>21</v>
      </c>
      <c r="F142" s="33">
        <v>-109.41433540859953</v>
      </c>
      <c r="G142" s="33">
        <v>-109.41433540859953</v>
      </c>
      <c r="H142" s="5">
        <v>0.13351778382866003</v>
      </c>
      <c r="I142" s="17">
        <v>-0.89717179064824215</v>
      </c>
      <c r="J142" s="17">
        <f t="shared" si="12"/>
        <v>-1.0306895744769022</v>
      </c>
      <c r="K142" s="24">
        <v>1.1802013344788698</v>
      </c>
      <c r="L142" s="20">
        <v>0.14951176000196753</v>
      </c>
      <c r="M142" s="31">
        <f t="shared" si="9"/>
        <v>-1.0306895744769022</v>
      </c>
      <c r="N142" s="37">
        <f t="shared" si="13"/>
        <v>22.18020133447887</v>
      </c>
      <c r="O142" s="37">
        <f t="shared" si="14"/>
        <v>21.149511760001968</v>
      </c>
    </row>
    <row r="143" spans="1:15">
      <c r="A143" s="1">
        <v>405</v>
      </c>
      <c r="B143" s="1" t="s">
        <v>5</v>
      </c>
      <c r="C143" s="1">
        <v>9</v>
      </c>
      <c r="D143" s="3">
        <v>72424</v>
      </c>
      <c r="E143" s="10">
        <v>21</v>
      </c>
      <c r="F143" s="33">
        <v>-56.865188461525122</v>
      </c>
      <c r="G143" s="33">
        <v>-56.865188461525122</v>
      </c>
      <c r="H143" s="5">
        <v>1.0831715762175114</v>
      </c>
      <c r="I143" s="17">
        <v>-0.34964809607003999</v>
      </c>
      <c r="J143" s="17">
        <f t="shared" si="12"/>
        <v>-1.4328196722875512</v>
      </c>
      <c r="K143" s="24">
        <v>2.5593383250211965</v>
      </c>
      <c r="L143" s="20">
        <v>1.1265186527336453</v>
      </c>
      <c r="M143" s="31">
        <f t="shared" si="9"/>
        <v>-1.4328196722875512</v>
      </c>
      <c r="N143" s="37">
        <f t="shared" si="13"/>
        <v>23.559338325021198</v>
      </c>
      <c r="O143" s="37">
        <f t="shared" si="14"/>
        <v>22.126518652733644</v>
      </c>
    </row>
    <row r="144" spans="1:15">
      <c r="A144" s="1">
        <v>408</v>
      </c>
      <c r="B144" s="1" t="s">
        <v>206</v>
      </c>
      <c r="C144" s="1">
        <v>15</v>
      </c>
      <c r="D144" s="3">
        <v>14650</v>
      </c>
      <c r="E144" s="10">
        <v>21</v>
      </c>
      <c r="F144" s="33">
        <v>216.63342718751801</v>
      </c>
      <c r="G144" s="33">
        <v>200</v>
      </c>
      <c r="H144" s="5">
        <v>2.2741383876171546</v>
      </c>
      <c r="I144" s="17">
        <v>1.444747646089928</v>
      </c>
      <c r="J144" s="17">
        <f t="shared" si="12"/>
        <v>-0.82939074152722658</v>
      </c>
      <c r="K144" s="24">
        <v>3.9310459073411383</v>
      </c>
      <c r="L144" s="20">
        <v>3.1016551658139115</v>
      </c>
      <c r="M144" s="31">
        <f t="shared" si="9"/>
        <v>-0.8293907415272268</v>
      </c>
      <c r="N144" s="37">
        <f t="shared" si="13"/>
        <v>24.931045907341137</v>
      </c>
      <c r="O144" s="37">
        <f t="shared" si="14"/>
        <v>24.101655165813913</v>
      </c>
    </row>
    <row r="145" spans="1:15">
      <c r="A145" s="1">
        <v>410</v>
      </c>
      <c r="B145" s="1" t="s">
        <v>80</v>
      </c>
      <c r="C145" s="1">
        <v>14</v>
      </c>
      <c r="D145" s="3">
        <v>18481</v>
      </c>
      <c r="E145" s="10">
        <v>21.5</v>
      </c>
      <c r="F145" s="33">
        <v>22.774465849315675</v>
      </c>
      <c r="G145" s="33">
        <v>22.774465849315675</v>
      </c>
      <c r="H145" s="5">
        <v>0.44133409582057154</v>
      </c>
      <c r="I145" s="17">
        <v>0.158045917132492</v>
      </c>
      <c r="J145" s="17">
        <f t="shared" si="12"/>
        <v>-0.28328817868807954</v>
      </c>
      <c r="K145" s="24">
        <v>2.4366970100464216</v>
      </c>
      <c r="L145" s="20">
        <v>2.1534088313583424</v>
      </c>
      <c r="M145" s="31">
        <f t="shared" si="9"/>
        <v>-0.28328817868807921</v>
      </c>
      <c r="N145" s="37">
        <f t="shared" si="13"/>
        <v>23.936697010046423</v>
      </c>
      <c r="O145" s="37">
        <f t="shared" si="14"/>
        <v>23.653408831358341</v>
      </c>
    </row>
    <row r="146" spans="1:15">
      <c r="A146" s="1">
        <v>413</v>
      </c>
      <c r="B146" s="1" t="s">
        <v>257</v>
      </c>
      <c r="C146" s="1">
        <v>4</v>
      </c>
      <c r="D146" s="3">
        <v>1916</v>
      </c>
      <c r="E146" s="10" t="s">
        <v>328</v>
      </c>
      <c r="F146" s="33">
        <v>-591.00887714858982</v>
      </c>
      <c r="G146" s="33">
        <v>-200</v>
      </c>
      <c r="H146" s="5">
        <v>-3.4853403141361254</v>
      </c>
      <c r="I146" s="17">
        <v>-1.7426701570680627</v>
      </c>
      <c r="J146" s="17">
        <f t="shared" si="12"/>
        <v>1.7426701570680627</v>
      </c>
      <c r="K146" s="24">
        <v>0.39719900386775869</v>
      </c>
      <c r="L146" s="20">
        <v>2.1398691609358211</v>
      </c>
      <c r="M146" s="31">
        <f t="shared" si="9"/>
        <v>1.7426701570680625</v>
      </c>
      <c r="N146" s="37" t="s">
        <v>328</v>
      </c>
      <c r="O146" s="37" t="s">
        <v>328</v>
      </c>
    </row>
    <row r="147" spans="1:15">
      <c r="A147" s="1">
        <v>416</v>
      </c>
      <c r="B147" s="1" t="s">
        <v>6</v>
      </c>
      <c r="C147" s="1">
        <v>9</v>
      </c>
      <c r="D147" s="3">
        <v>3059</v>
      </c>
      <c r="E147" s="10">
        <v>21</v>
      </c>
      <c r="F147" s="33">
        <v>71.618855060675742</v>
      </c>
      <c r="G147" s="33">
        <v>71.618855060675742</v>
      </c>
      <c r="H147" s="5">
        <v>2.2160010897571798</v>
      </c>
      <c r="I147" s="17">
        <v>0.54409469985416281</v>
      </c>
      <c r="J147" s="17">
        <f t="shared" si="12"/>
        <v>-1.6719063899030169</v>
      </c>
      <c r="K147" s="24">
        <v>5.331225221847034</v>
      </c>
      <c r="L147" s="20">
        <v>3.6593188319440171</v>
      </c>
      <c r="M147" s="31">
        <f t="shared" ref="M147:M210" si="15">L147-K147</f>
        <v>-1.6719063899030169</v>
      </c>
      <c r="N147" s="37">
        <f t="shared" ref="N147:N164" si="16">E147+K147</f>
        <v>26.331225221847035</v>
      </c>
      <c r="O147" s="37">
        <f t="shared" ref="O147:O164" si="17">E147+L147</f>
        <v>24.659318831944017</v>
      </c>
    </row>
    <row r="148" spans="1:15">
      <c r="A148" s="1">
        <v>418</v>
      </c>
      <c r="B148" s="1" t="s">
        <v>231</v>
      </c>
      <c r="C148" s="1">
        <v>6</v>
      </c>
      <c r="D148" s="3">
        <v>21440</v>
      </c>
      <c r="E148" s="10">
        <v>20.5</v>
      </c>
      <c r="F148" s="33">
        <v>249.02737069319846</v>
      </c>
      <c r="G148" s="33">
        <v>200</v>
      </c>
      <c r="H148" s="5">
        <v>1.1774145877158508</v>
      </c>
      <c r="I148" s="17">
        <v>1.143215348653033</v>
      </c>
      <c r="J148" s="17">
        <f t="shared" ref="J148:J211" si="18">I148-H148</f>
        <v>-3.4199239062817854E-2</v>
      </c>
      <c r="K148" s="24">
        <v>3.6647436009757857</v>
      </c>
      <c r="L148" s="20">
        <v>3.6305443619129676</v>
      </c>
      <c r="M148" s="31">
        <f t="shared" si="15"/>
        <v>-3.4199239062818076E-2</v>
      </c>
      <c r="N148" s="37">
        <f t="shared" si="16"/>
        <v>24.164743600975786</v>
      </c>
      <c r="O148" s="37">
        <f t="shared" si="17"/>
        <v>24.130544361912968</v>
      </c>
    </row>
    <row r="149" spans="1:15">
      <c r="A149" s="1">
        <v>420</v>
      </c>
      <c r="B149" s="1" t="s">
        <v>112</v>
      </c>
      <c r="C149" s="1">
        <v>13</v>
      </c>
      <c r="D149" s="3">
        <v>10274</v>
      </c>
      <c r="E149" s="10">
        <v>20</v>
      </c>
      <c r="F149" s="33">
        <v>293.56536615168488</v>
      </c>
      <c r="G149" s="33">
        <v>200</v>
      </c>
      <c r="H149" s="5">
        <v>1.9283502728286184</v>
      </c>
      <c r="I149" s="17">
        <v>1.3998623537508603</v>
      </c>
      <c r="J149" s="17">
        <f t="shared" si="18"/>
        <v>-0.52848791907775805</v>
      </c>
      <c r="K149" s="24">
        <v>3.2349985111468693</v>
      </c>
      <c r="L149" s="20">
        <v>2.7065105920691117</v>
      </c>
      <c r="M149" s="31">
        <f t="shared" si="15"/>
        <v>-0.52848791907775761</v>
      </c>
      <c r="N149" s="37">
        <f t="shared" si="16"/>
        <v>23.23499851114687</v>
      </c>
      <c r="O149" s="37">
        <f t="shared" si="17"/>
        <v>22.706510592069112</v>
      </c>
    </row>
    <row r="150" spans="1:15">
      <c r="A150" s="1">
        <v>421</v>
      </c>
      <c r="B150" s="1" t="s">
        <v>138</v>
      </c>
      <c r="C150" s="1">
        <v>17</v>
      </c>
      <c r="D150" s="3">
        <v>835</v>
      </c>
      <c r="E150" s="10">
        <v>20</v>
      </c>
      <c r="F150" s="33">
        <v>325.22383439082296</v>
      </c>
      <c r="G150" s="33">
        <v>200</v>
      </c>
      <c r="H150" s="5">
        <v>1.7669369328225011</v>
      </c>
      <c r="I150" s="17">
        <v>1.8793796668581277</v>
      </c>
      <c r="J150" s="17">
        <f t="shared" si="18"/>
        <v>0.11244273403562666</v>
      </c>
      <c r="K150" s="24">
        <v>6.0928804460444663</v>
      </c>
      <c r="L150" s="20">
        <v>6.205323180080093</v>
      </c>
      <c r="M150" s="31">
        <f t="shared" si="15"/>
        <v>0.11244273403562666</v>
      </c>
      <c r="N150" s="37">
        <f t="shared" si="16"/>
        <v>26.092880446044468</v>
      </c>
      <c r="O150" s="37">
        <f t="shared" si="17"/>
        <v>26.205323180080093</v>
      </c>
    </row>
    <row r="151" spans="1:15">
      <c r="A151" s="1">
        <v>422</v>
      </c>
      <c r="B151" s="1" t="s">
        <v>97</v>
      </c>
      <c r="C151" s="1">
        <v>12</v>
      </c>
      <c r="D151" s="3">
        <v>12399</v>
      </c>
      <c r="E151" s="10">
        <v>21</v>
      </c>
      <c r="F151" s="33">
        <v>-107.65492389873316</v>
      </c>
      <c r="G151" s="33">
        <v>-107.65492389873316</v>
      </c>
      <c r="H151" s="5">
        <v>-0.25175104086573558</v>
      </c>
      <c r="I151" s="17">
        <v>-0.83785332029739013</v>
      </c>
      <c r="J151" s="17">
        <f t="shared" si="18"/>
        <v>-0.5861022794316546</v>
      </c>
      <c r="K151" s="24">
        <v>2.2334866861231757</v>
      </c>
      <c r="L151" s="20">
        <v>1.6473844066915213</v>
      </c>
      <c r="M151" s="31">
        <f t="shared" si="15"/>
        <v>-0.58610227943165438</v>
      </c>
      <c r="N151" s="37">
        <f t="shared" si="16"/>
        <v>23.233486686123175</v>
      </c>
      <c r="O151" s="37">
        <f t="shared" si="17"/>
        <v>22.647384406691522</v>
      </c>
    </row>
    <row r="152" spans="1:15">
      <c r="A152" s="1">
        <v>423</v>
      </c>
      <c r="B152" s="1" t="s">
        <v>286</v>
      </c>
      <c r="C152" s="1">
        <v>3</v>
      </c>
      <c r="D152" s="3">
        <v>17023</v>
      </c>
      <c r="E152" s="10">
        <v>19.5</v>
      </c>
      <c r="F152" s="33">
        <v>252.64723055557351</v>
      </c>
      <c r="G152" s="33">
        <v>200</v>
      </c>
      <c r="H152" s="5">
        <v>1.475506300049146</v>
      </c>
      <c r="I152" s="17">
        <v>1.1057500870170553</v>
      </c>
      <c r="J152" s="17">
        <f t="shared" si="18"/>
        <v>-0.36975621303209061</v>
      </c>
      <c r="K152" s="24">
        <v>3.7774844671853769</v>
      </c>
      <c r="L152" s="20">
        <v>3.4077282541532865</v>
      </c>
      <c r="M152" s="31">
        <f t="shared" si="15"/>
        <v>-0.36975621303209039</v>
      </c>
      <c r="N152" s="37">
        <f t="shared" si="16"/>
        <v>23.277484467185378</v>
      </c>
      <c r="O152" s="37">
        <f t="shared" si="17"/>
        <v>22.907728254153287</v>
      </c>
    </row>
    <row r="153" spans="1:15">
      <c r="A153" s="1">
        <v>425</v>
      </c>
      <c r="B153" s="1" t="s">
        <v>173</v>
      </c>
      <c r="C153" s="1">
        <v>18</v>
      </c>
      <c r="D153" s="3">
        <v>9432</v>
      </c>
      <c r="E153" s="10">
        <v>20.5</v>
      </c>
      <c r="F153" s="33">
        <v>142.89045641193252</v>
      </c>
      <c r="G153" s="33">
        <v>142.89045641193252</v>
      </c>
      <c r="H153" s="5">
        <v>1.7454466143455745</v>
      </c>
      <c r="I153" s="17">
        <v>1.0404817510448072</v>
      </c>
      <c r="J153" s="17">
        <f t="shared" si="18"/>
        <v>-0.70496486330076724</v>
      </c>
      <c r="K153" s="24">
        <v>5.6341715870868061</v>
      </c>
      <c r="L153" s="20">
        <v>4.9292067237860389</v>
      </c>
      <c r="M153" s="31">
        <f t="shared" si="15"/>
        <v>-0.70496486330076724</v>
      </c>
      <c r="N153" s="37">
        <f t="shared" si="16"/>
        <v>26.134171587086804</v>
      </c>
      <c r="O153" s="37">
        <f t="shared" si="17"/>
        <v>25.429206723786038</v>
      </c>
    </row>
    <row r="154" spans="1:15">
      <c r="A154" s="1">
        <v>426</v>
      </c>
      <c r="B154" s="1" t="s">
        <v>98</v>
      </c>
      <c r="C154" s="1">
        <v>12</v>
      </c>
      <c r="D154" s="3">
        <v>12397</v>
      </c>
      <c r="E154" s="10">
        <v>21.5</v>
      </c>
      <c r="F154" s="33">
        <v>-43.239834273517772</v>
      </c>
      <c r="G154" s="33">
        <v>-43.239834273517772</v>
      </c>
      <c r="H154" s="5">
        <v>0.12209682339899264</v>
      </c>
      <c r="I154" s="17">
        <v>-0.32354819369034449</v>
      </c>
      <c r="J154" s="17">
        <f t="shared" si="18"/>
        <v>-0.44564501708933713</v>
      </c>
      <c r="K154" s="24">
        <v>1.6983422407652975</v>
      </c>
      <c r="L154" s="20">
        <v>1.2526972236759604</v>
      </c>
      <c r="M154" s="31">
        <f t="shared" si="15"/>
        <v>-0.44564501708933713</v>
      </c>
      <c r="N154" s="37">
        <f t="shared" si="16"/>
        <v>23.198342240765296</v>
      </c>
      <c r="O154" s="37">
        <f t="shared" si="17"/>
        <v>22.752697223675959</v>
      </c>
    </row>
    <row r="155" spans="1:15">
      <c r="A155" s="1">
        <v>444</v>
      </c>
      <c r="B155" s="1" t="s">
        <v>25</v>
      </c>
      <c r="C155" s="1">
        <v>25</v>
      </c>
      <c r="D155" s="3">
        <v>47516</v>
      </c>
      <c r="E155" s="10">
        <v>20.5</v>
      </c>
      <c r="F155" s="33">
        <v>-8.5606168834683558</v>
      </c>
      <c r="G155" s="33">
        <v>-8.5606168834683558</v>
      </c>
      <c r="H155" s="5">
        <v>-0.370725488613868</v>
      </c>
      <c r="I155" s="17">
        <v>-4.889663072662382E-2</v>
      </c>
      <c r="J155" s="17">
        <f t="shared" si="18"/>
        <v>0.32182885788724419</v>
      </c>
      <c r="K155" s="24">
        <v>1.4339131282290261</v>
      </c>
      <c r="L155" s="20">
        <v>1.7557419861162702</v>
      </c>
      <c r="M155" s="31">
        <f t="shared" si="15"/>
        <v>0.32182885788724414</v>
      </c>
      <c r="N155" s="37">
        <f t="shared" si="16"/>
        <v>21.933913128229026</v>
      </c>
      <c r="O155" s="37">
        <f t="shared" si="17"/>
        <v>22.25574198611627</v>
      </c>
    </row>
    <row r="156" spans="1:15">
      <c r="A156" s="1">
        <v>430</v>
      </c>
      <c r="B156" s="1" t="s">
        <v>287</v>
      </c>
      <c r="C156" s="1">
        <v>3</v>
      </c>
      <c r="D156" s="3">
        <v>16737</v>
      </c>
      <c r="E156" s="10">
        <v>20.5</v>
      </c>
      <c r="F156" s="33">
        <v>-114.62789124230267</v>
      </c>
      <c r="G156" s="33">
        <v>-114.62789124230267</v>
      </c>
      <c r="H156" s="5">
        <v>-0.72753981038765603</v>
      </c>
      <c r="I156" s="17">
        <v>-0.83111715201733094</v>
      </c>
      <c r="J156" s="17">
        <f t="shared" si="18"/>
        <v>-0.10357734162967491</v>
      </c>
      <c r="K156" s="24">
        <v>2.1091654605824877</v>
      </c>
      <c r="L156" s="20">
        <v>2.0055881189528129</v>
      </c>
      <c r="M156" s="31">
        <f t="shared" si="15"/>
        <v>-0.1035773416296748</v>
      </c>
      <c r="N156" s="37">
        <f t="shared" si="16"/>
        <v>22.609165460582489</v>
      </c>
      <c r="O156" s="37">
        <f t="shared" si="17"/>
        <v>22.505588118952812</v>
      </c>
    </row>
    <row r="157" spans="1:15">
      <c r="A157" s="1">
        <v>433</v>
      </c>
      <c r="B157" s="1" t="s">
        <v>219</v>
      </c>
      <c r="C157" s="1">
        <v>5</v>
      </c>
      <c r="D157" s="3">
        <v>8336</v>
      </c>
      <c r="E157" s="10">
        <v>20.5</v>
      </c>
      <c r="F157" s="33">
        <v>210.14133614930097</v>
      </c>
      <c r="G157" s="33">
        <v>200</v>
      </c>
      <c r="H157" s="5">
        <v>1.8032371420135223</v>
      </c>
      <c r="I157" s="17">
        <v>1.4285591950331835</v>
      </c>
      <c r="J157" s="17">
        <f t="shared" si="18"/>
        <v>-0.37467794698033874</v>
      </c>
      <c r="K157" s="24">
        <v>4.2486595334840915</v>
      </c>
      <c r="L157" s="20">
        <v>3.8739815865037528</v>
      </c>
      <c r="M157" s="31">
        <f t="shared" si="15"/>
        <v>-0.37467794698033874</v>
      </c>
      <c r="N157" s="37">
        <f t="shared" si="16"/>
        <v>24.748659533484091</v>
      </c>
      <c r="O157" s="37">
        <f t="shared" si="17"/>
        <v>24.373981586503753</v>
      </c>
    </row>
    <row r="158" spans="1:15">
      <c r="A158" s="1">
        <v>434</v>
      </c>
      <c r="B158" s="1" t="s">
        <v>26</v>
      </c>
      <c r="C158" s="1">
        <v>25</v>
      </c>
      <c r="D158" s="3">
        <v>15519</v>
      </c>
      <c r="E158" s="10">
        <v>19.75</v>
      </c>
      <c r="F158" s="33">
        <v>91.493009620653538</v>
      </c>
      <c r="G158" s="33">
        <v>91.493009620653538</v>
      </c>
      <c r="H158" s="5">
        <v>0.1551567465076534</v>
      </c>
      <c r="I158" s="17">
        <v>0.57530822123099157</v>
      </c>
      <c r="J158" s="17">
        <f t="shared" si="18"/>
        <v>0.42015147472333814</v>
      </c>
      <c r="K158" s="24">
        <v>2.5396788347157542</v>
      </c>
      <c r="L158" s="20">
        <v>2.9598303094390923</v>
      </c>
      <c r="M158" s="31">
        <f t="shared" si="15"/>
        <v>0.42015147472333814</v>
      </c>
      <c r="N158" s="37">
        <f t="shared" si="16"/>
        <v>22.289678834715755</v>
      </c>
      <c r="O158" s="37">
        <f t="shared" si="17"/>
        <v>22.709830309439091</v>
      </c>
    </row>
    <row r="159" spans="1:15">
      <c r="A159" s="1">
        <v>435</v>
      </c>
      <c r="B159" s="1" t="s">
        <v>81</v>
      </c>
      <c r="C159" s="1">
        <v>14</v>
      </c>
      <c r="D159" s="3">
        <v>773</v>
      </c>
      <c r="E159" s="10">
        <v>19</v>
      </c>
      <c r="F159" s="33">
        <v>-753.86879095479344</v>
      </c>
      <c r="G159" s="33">
        <v>-200</v>
      </c>
      <c r="H159" s="5">
        <v>-3.4619701492537316</v>
      </c>
      <c r="I159" s="17">
        <v>-1.7309850746268658</v>
      </c>
      <c r="J159" s="17">
        <f t="shared" si="18"/>
        <v>1.7309850746268658</v>
      </c>
      <c r="K159" s="24">
        <v>2.9264226368866821</v>
      </c>
      <c r="L159" s="20">
        <v>4.6574077115135477</v>
      </c>
      <c r="M159" s="31">
        <f t="shared" si="15"/>
        <v>1.7309850746268656</v>
      </c>
      <c r="N159" s="37">
        <f t="shared" si="16"/>
        <v>21.926422636886681</v>
      </c>
      <c r="O159" s="37">
        <f t="shared" si="17"/>
        <v>23.657407711513549</v>
      </c>
    </row>
    <row r="160" spans="1:15">
      <c r="A160" s="1">
        <v>436</v>
      </c>
      <c r="B160" s="1" t="s">
        <v>174</v>
      </c>
      <c r="C160" s="1">
        <v>18</v>
      </c>
      <c r="D160" s="3">
        <v>2059</v>
      </c>
      <c r="E160" s="10">
        <v>20.5</v>
      </c>
      <c r="F160" s="33">
        <v>198.26779933023636</v>
      </c>
      <c r="G160" s="33">
        <v>198.26779933023636</v>
      </c>
      <c r="H160" s="5">
        <v>2.7316076550553356</v>
      </c>
      <c r="I160" s="17">
        <v>1.747554553948083</v>
      </c>
      <c r="J160" s="17">
        <f t="shared" si="18"/>
        <v>-0.98405310110725264</v>
      </c>
      <c r="K160" s="24">
        <v>6.0942083621736804</v>
      </c>
      <c r="L160" s="20">
        <v>5.1101552610664278</v>
      </c>
      <c r="M160" s="31">
        <f t="shared" si="15"/>
        <v>-0.98405310110725264</v>
      </c>
      <c r="N160" s="37">
        <f t="shared" si="16"/>
        <v>26.594208362173681</v>
      </c>
      <c r="O160" s="37">
        <f t="shared" si="17"/>
        <v>25.610155261066428</v>
      </c>
    </row>
    <row r="161" spans="1:15">
      <c r="A161" s="1">
        <v>440</v>
      </c>
      <c r="B161" s="1" t="s">
        <v>272</v>
      </c>
      <c r="C161" s="1">
        <v>16</v>
      </c>
      <c r="D161" s="3">
        <v>4966</v>
      </c>
      <c r="E161" s="10">
        <v>20</v>
      </c>
      <c r="F161" s="33">
        <v>210.09926883542857</v>
      </c>
      <c r="G161" s="33">
        <v>200</v>
      </c>
      <c r="H161" s="5">
        <v>1.1335113376867352</v>
      </c>
      <c r="I161" s="17">
        <v>1.5850987000481462</v>
      </c>
      <c r="J161" s="17">
        <f t="shared" si="18"/>
        <v>0.45158736236141106</v>
      </c>
      <c r="K161" s="24">
        <v>5.6010539024367647</v>
      </c>
      <c r="L161" s="20">
        <v>6.0526412647981758</v>
      </c>
      <c r="M161" s="31">
        <f t="shared" si="15"/>
        <v>0.45158736236141106</v>
      </c>
      <c r="N161" s="37">
        <f t="shared" si="16"/>
        <v>25.601053902436764</v>
      </c>
      <c r="O161" s="37">
        <f t="shared" si="17"/>
        <v>26.052641264798176</v>
      </c>
    </row>
    <row r="162" spans="1:15">
      <c r="A162" s="1">
        <v>441</v>
      </c>
      <c r="B162" s="1" t="s">
        <v>7</v>
      </c>
      <c r="C162" s="1">
        <v>9</v>
      </c>
      <c r="D162" s="3">
        <v>5022</v>
      </c>
      <c r="E162" s="10">
        <v>19.75</v>
      </c>
      <c r="F162" s="33">
        <v>51.181934137499866</v>
      </c>
      <c r="G162" s="33">
        <v>51.181934137499866</v>
      </c>
      <c r="H162" s="5">
        <v>2.4042654283686646</v>
      </c>
      <c r="I162" s="17">
        <v>0.37892427073075619</v>
      </c>
      <c r="J162" s="17">
        <f t="shared" si="18"/>
        <v>-2.0253411576379086</v>
      </c>
      <c r="K162" s="24">
        <v>4.8421298640434198</v>
      </c>
      <c r="L162" s="20">
        <v>2.8167887064055113</v>
      </c>
      <c r="M162" s="31">
        <f t="shared" si="15"/>
        <v>-2.0253411576379086</v>
      </c>
      <c r="N162" s="37">
        <f t="shared" si="16"/>
        <v>24.592129864043422</v>
      </c>
      <c r="O162" s="37">
        <f t="shared" si="17"/>
        <v>22.566788706405511</v>
      </c>
    </row>
    <row r="163" spans="1:15">
      <c r="A163" s="1">
        <v>442</v>
      </c>
      <c r="B163" s="1" t="s">
        <v>258</v>
      </c>
      <c r="C163" s="1">
        <v>4</v>
      </c>
      <c r="D163" s="3">
        <v>3360</v>
      </c>
      <c r="E163" s="10">
        <v>20.5</v>
      </c>
      <c r="F163" s="33">
        <v>47.708698373463903</v>
      </c>
      <c r="G163" s="33">
        <v>47.708698373463903</v>
      </c>
      <c r="H163" s="5">
        <v>0.45019048231136088</v>
      </c>
      <c r="I163" s="17">
        <v>0.29893503452469838</v>
      </c>
      <c r="J163" s="17">
        <f t="shared" si="18"/>
        <v>-0.1512554477866625</v>
      </c>
      <c r="K163" s="24">
        <v>3.1724608115901973</v>
      </c>
      <c r="L163" s="20">
        <v>3.021205363803535</v>
      </c>
      <c r="M163" s="31">
        <f t="shared" si="15"/>
        <v>-0.15125544778666233</v>
      </c>
      <c r="N163" s="37">
        <f t="shared" si="16"/>
        <v>23.672460811590199</v>
      </c>
      <c r="O163" s="37">
        <f t="shared" si="17"/>
        <v>23.521205363803535</v>
      </c>
    </row>
    <row r="164" spans="1:15">
      <c r="A164" s="1">
        <v>475</v>
      </c>
      <c r="B164" s="1" t="s">
        <v>273</v>
      </c>
      <c r="C164" s="1">
        <v>16</v>
      </c>
      <c r="D164" s="3">
        <v>5586</v>
      </c>
      <c r="E164" s="10">
        <v>21.5</v>
      </c>
      <c r="F164" s="33">
        <v>-140.02314625645749</v>
      </c>
      <c r="G164" s="33">
        <v>-140.02314625645749</v>
      </c>
      <c r="H164" s="5">
        <v>-1.6138989084660977</v>
      </c>
      <c r="I164" s="17">
        <v>-1.0019577867930096</v>
      </c>
      <c r="J164" s="17">
        <f t="shared" si="18"/>
        <v>0.61194112167308812</v>
      </c>
      <c r="K164" s="24">
        <v>0.1056822069456736</v>
      </c>
      <c r="L164" s="20">
        <v>0.71762332861876188</v>
      </c>
      <c r="M164" s="31">
        <f t="shared" si="15"/>
        <v>0.61194112167308834</v>
      </c>
      <c r="N164" s="37">
        <f t="shared" si="16"/>
        <v>21.605682206945673</v>
      </c>
      <c r="O164" s="37">
        <f t="shared" si="17"/>
        <v>22.21762332861876</v>
      </c>
    </row>
    <row r="165" spans="1:15">
      <c r="A165" s="1">
        <v>476</v>
      </c>
      <c r="B165" s="1" t="s">
        <v>113</v>
      </c>
      <c r="C165" s="1">
        <v>13</v>
      </c>
      <c r="D165" s="3">
        <v>3826</v>
      </c>
      <c r="E165" s="10" t="s">
        <v>328</v>
      </c>
      <c r="F165" s="33">
        <v>-205.23018011657268</v>
      </c>
      <c r="G165" s="33">
        <v>-200</v>
      </c>
      <c r="H165" s="5">
        <v>-1.6700346974896929</v>
      </c>
      <c r="I165" s="17">
        <v>-1.4957047499274452</v>
      </c>
      <c r="J165" s="17">
        <f t="shared" si="18"/>
        <v>0.17432994756224773</v>
      </c>
      <c r="K165" s="24">
        <v>-4.7825422464777265E-2</v>
      </c>
      <c r="L165" s="20">
        <v>0.12650452509747057</v>
      </c>
      <c r="M165" s="31">
        <f t="shared" si="15"/>
        <v>0.17432994756224784</v>
      </c>
      <c r="N165" s="37" t="s">
        <v>328</v>
      </c>
      <c r="O165" s="37" t="s">
        <v>328</v>
      </c>
    </row>
    <row r="166" spans="1:15">
      <c r="A166" s="1">
        <v>480</v>
      </c>
      <c r="B166" s="1" t="s">
        <v>288</v>
      </c>
      <c r="C166" s="1">
        <v>3</v>
      </c>
      <c r="D166" s="3">
        <v>2017</v>
      </c>
      <c r="E166" s="10">
        <v>20.25</v>
      </c>
      <c r="F166" s="33">
        <v>150.50640506337822</v>
      </c>
      <c r="G166" s="33">
        <v>150.50640506337822</v>
      </c>
      <c r="H166" s="5">
        <v>1.1946594679460403</v>
      </c>
      <c r="I166" s="17">
        <v>1.0911378475278586</v>
      </c>
      <c r="J166" s="17">
        <f t="shared" si="18"/>
        <v>-0.10352162041818169</v>
      </c>
      <c r="K166" s="24">
        <v>3.4397340479547216</v>
      </c>
      <c r="L166" s="20">
        <v>3.3362124275365401</v>
      </c>
      <c r="M166" s="31">
        <f t="shared" si="15"/>
        <v>-0.10352162041818147</v>
      </c>
      <c r="N166" s="37">
        <f t="shared" ref="N166:N197" si="19">E166+K166</f>
        <v>23.689734047954722</v>
      </c>
      <c r="O166" s="37">
        <f t="shared" ref="O166:O197" si="20">E166+L166</f>
        <v>23.586212427536541</v>
      </c>
    </row>
    <row r="167" spans="1:15">
      <c r="A167" s="1">
        <v>481</v>
      </c>
      <c r="B167" s="1" t="s">
        <v>289</v>
      </c>
      <c r="C167" s="1">
        <v>3</v>
      </c>
      <c r="D167" s="3">
        <v>9671</v>
      </c>
      <c r="E167" s="10">
        <v>20.75</v>
      </c>
      <c r="F167" s="33">
        <v>80.141095840523576</v>
      </c>
      <c r="G167" s="33">
        <v>80.141095840523576</v>
      </c>
      <c r="H167" s="5">
        <v>0.54803214579967385</v>
      </c>
      <c r="I167" s="17">
        <v>0.46541507091475415</v>
      </c>
      <c r="J167" s="17">
        <f t="shared" si="18"/>
        <v>-8.2617074884919706E-2</v>
      </c>
      <c r="K167" s="24">
        <v>2.6345771937164173</v>
      </c>
      <c r="L167" s="20">
        <v>2.5519601188314978</v>
      </c>
      <c r="M167" s="31">
        <f t="shared" si="15"/>
        <v>-8.2617074884919539E-2</v>
      </c>
      <c r="N167" s="37">
        <f t="shared" si="19"/>
        <v>23.384577193716417</v>
      </c>
      <c r="O167" s="37">
        <f t="shared" si="20"/>
        <v>23.301960118831499</v>
      </c>
    </row>
    <row r="168" spans="1:15">
      <c r="A168" s="1">
        <v>483</v>
      </c>
      <c r="B168" s="1" t="s">
        <v>175</v>
      </c>
      <c r="C168" s="1">
        <v>18</v>
      </c>
      <c r="D168" s="3">
        <v>1176</v>
      </c>
      <c r="E168" s="10">
        <v>21</v>
      </c>
      <c r="F168" s="33">
        <v>207.1460780256034</v>
      </c>
      <c r="G168" s="33">
        <v>200</v>
      </c>
      <c r="H168" s="5">
        <v>3.3091754125624093</v>
      </c>
      <c r="I168" s="17">
        <v>2.0002478314745975</v>
      </c>
      <c r="J168" s="17">
        <f t="shared" si="18"/>
        <v>-1.3089275810878118</v>
      </c>
      <c r="K168" s="24">
        <v>6.8097041914870875</v>
      </c>
      <c r="L168" s="20">
        <v>5.5007766103992761</v>
      </c>
      <c r="M168" s="31">
        <f t="shared" si="15"/>
        <v>-1.3089275810878114</v>
      </c>
      <c r="N168" s="37">
        <f t="shared" si="19"/>
        <v>27.809704191487086</v>
      </c>
      <c r="O168" s="37">
        <f t="shared" si="20"/>
        <v>26.500776610399278</v>
      </c>
    </row>
    <row r="169" spans="1:15">
      <c r="A169" s="1">
        <v>484</v>
      </c>
      <c r="B169" s="1" t="s">
        <v>259</v>
      </c>
      <c r="C169" s="1">
        <v>4</v>
      </c>
      <c r="D169" s="3">
        <v>3269</v>
      </c>
      <c r="E169" s="10">
        <v>19.5</v>
      </c>
      <c r="F169" s="33">
        <v>-64.167714590826108</v>
      </c>
      <c r="G169" s="33">
        <v>-64.167714590826108</v>
      </c>
      <c r="H169" s="5">
        <v>-0.19080149305837252</v>
      </c>
      <c r="I169" s="17">
        <v>-0.50736531193628687</v>
      </c>
      <c r="J169" s="17">
        <f t="shared" si="18"/>
        <v>-0.31656381887791435</v>
      </c>
      <c r="K169" s="24">
        <v>6.5370264568548908</v>
      </c>
      <c r="L169" s="20">
        <v>6.2204626379769774</v>
      </c>
      <c r="M169" s="31">
        <f t="shared" si="15"/>
        <v>-0.31656381887791341</v>
      </c>
      <c r="N169" s="37">
        <f t="shared" si="19"/>
        <v>26.037026456854889</v>
      </c>
      <c r="O169" s="37">
        <f t="shared" si="20"/>
        <v>25.720462637976979</v>
      </c>
    </row>
    <row r="170" spans="1:15">
      <c r="A170" s="1">
        <v>489</v>
      </c>
      <c r="B170" s="1" t="s">
        <v>40</v>
      </c>
      <c r="C170" s="1">
        <v>8</v>
      </c>
      <c r="D170" s="3">
        <v>2177</v>
      </c>
      <c r="E170" s="10">
        <v>20</v>
      </c>
      <c r="F170" s="33">
        <v>849.6253543304183</v>
      </c>
      <c r="G170" s="33">
        <v>200</v>
      </c>
      <c r="H170" s="5">
        <v>3.5620608899297426</v>
      </c>
      <c r="I170" s="17">
        <v>1.7810304449648713</v>
      </c>
      <c r="J170" s="17">
        <f t="shared" si="18"/>
        <v>-1.7810304449648713</v>
      </c>
      <c r="K170" s="24">
        <v>4.0137867876983977</v>
      </c>
      <c r="L170" s="20">
        <v>2.2327563427335262</v>
      </c>
      <c r="M170" s="31">
        <f t="shared" si="15"/>
        <v>-1.7810304449648715</v>
      </c>
      <c r="N170" s="37">
        <f t="shared" si="19"/>
        <v>24.013786787698397</v>
      </c>
      <c r="O170" s="37">
        <f t="shared" si="20"/>
        <v>22.232756342733527</v>
      </c>
    </row>
    <row r="171" spans="1:15">
      <c r="A171" s="1">
        <v>491</v>
      </c>
      <c r="B171" s="1" t="s">
        <v>61</v>
      </c>
      <c r="C171" s="1">
        <v>10</v>
      </c>
      <c r="D171" s="3">
        <v>54519</v>
      </c>
      <c r="E171" s="10">
        <v>20</v>
      </c>
      <c r="F171" s="33">
        <v>189.55033210502415</v>
      </c>
      <c r="G171" s="33">
        <v>189.55033210502415</v>
      </c>
      <c r="H171" s="5">
        <v>0.54245463980689179</v>
      </c>
      <c r="I171" s="17">
        <v>1.2512319291133907</v>
      </c>
      <c r="J171" s="17">
        <f t="shared" si="18"/>
        <v>0.70877728930649886</v>
      </c>
      <c r="K171" s="24">
        <v>1.4488987376597555</v>
      </c>
      <c r="L171" s="20">
        <v>2.1576760269662545</v>
      </c>
      <c r="M171" s="31">
        <f t="shared" si="15"/>
        <v>0.70877728930649897</v>
      </c>
      <c r="N171" s="37">
        <f t="shared" si="19"/>
        <v>21.448898737659757</v>
      </c>
      <c r="O171" s="37">
        <f t="shared" si="20"/>
        <v>22.157676026966254</v>
      </c>
    </row>
    <row r="172" spans="1:15">
      <c r="A172" s="1">
        <v>494</v>
      </c>
      <c r="B172" s="1" t="s">
        <v>176</v>
      </c>
      <c r="C172" s="1">
        <v>18</v>
      </c>
      <c r="D172" s="3">
        <v>8948</v>
      </c>
      <c r="E172" s="10">
        <v>20.5</v>
      </c>
      <c r="F172" s="33">
        <v>20.293911043919707</v>
      </c>
      <c r="G172" s="33">
        <v>20.293911043919707</v>
      </c>
      <c r="H172" s="5">
        <v>1.0158820115397948</v>
      </c>
      <c r="I172" s="17">
        <v>0.1518352068957631</v>
      </c>
      <c r="J172" s="17">
        <f t="shared" si="18"/>
        <v>-0.86404680464403172</v>
      </c>
      <c r="K172" s="24">
        <v>2.8185396615477725</v>
      </c>
      <c r="L172" s="20">
        <v>1.9544928569037405</v>
      </c>
      <c r="M172" s="31">
        <f t="shared" si="15"/>
        <v>-0.86404680464403194</v>
      </c>
      <c r="N172" s="37">
        <f t="shared" si="19"/>
        <v>23.318539661547774</v>
      </c>
      <c r="O172" s="37">
        <f t="shared" si="20"/>
        <v>22.454492856903741</v>
      </c>
    </row>
    <row r="173" spans="1:15">
      <c r="A173" s="1">
        <v>495</v>
      </c>
      <c r="B173" s="1" t="s">
        <v>82</v>
      </c>
      <c r="C173" s="1">
        <v>14</v>
      </c>
      <c r="D173" s="3">
        <v>1816</v>
      </c>
      <c r="E173" s="10">
        <v>21</v>
      </c>
      <c r="F173" s="33">
        <v>-346.98033087956537</v>
      </c>
      <c r="G173" s="33">
        <v>-200</v>
      </c>
      <c r="H173" s="5">
        <v>-2.9962555865928189</v>
      </c>
      <c r="I173" s="17">
        <v>-1.9141831238779177</v>
      </c>
      <c r="J173" s="17">
        <f t="shared" si="18"/>
        <v>1.0820724627149012</v>
      </c>
      <c r="K173" s="24">
        <v>0.75426276805102599</v>
      </c>
      <c r="L173" s="20">
        <v>1.8363352307659273</v>
      </c>
      <c r="M173" s="31">
        <f t="shared" si="15"/>
        <v>1.0820724627149012</v>
      </c>
      <c r="N173" s="37">
        <f t="shared" si="19"/>
        <v>21.754262768051024</v>
      </c>
      <c r="O173" s="37">
        <f t="shared" si="20"/>
        <v>22.836335230765926</v>
      </c>
    </row>
    <row r="174" spans="1:15">
      <c r="A174" s="1">
        <v>498</v>
      </c>
      <c r="B174" s="1" t="s">
        <v>148</v>
      </c>
      <c r="C174" s="1">
        <v>21</v>
      </c>
      <c r="D174" s="3">
        <v>2394</v>
      </c>
      <c r="E174" s="10">
        <v>21</v>
      </c>
      <c r="F174" s="33">
        <v>-490.05528556373883</v>
      </c>
      <c r="G174" s="33">
        <v>-200</v>
      </c>
      <c r="H174" s="5">
        <v>-2.9397889417360288</v>
      </c>
      <c r="I174" s="17">
        <v>-1.4698944708680144</v>
      </c>
      <c r="J174" s="17">
        <f t="shared" si="18"/>
        <v>1.4698944708680144</v>
      </c>
      <c r="K174" s="24">
        <v>-2.2328419284279475</v>
      </c>
      <c r="L174" s="20">
        <v>-0.76294745755993321</v>
      </c>
      <c r="M174" s="31">
        <f t="shared" si="15"/>
        <v>1.4698944708680144</v>
      </c>
      <c r="N174" s="37">
        <f t="shared" si="19"/>
        <v>18.767158071572052</v>
      </c>
      <c r="O174" s="37">
        <f t="shared" si="20"/>
        <v>20.237052542440068</v>
      </c>
    </row>
    <row r="175" spans="1:15">
      <c r="A175" s="1">
        <v>499</v>
      </c>
      <c r="B175" s="1" t="s">
        <v>274</v>
      </c>
      <c r="C175" s="1">
        <v>16</v>
      </c>
      <c r="D175" s="3">
        <v>19012</v>
      </c>
      <c r="E175" s="10">
        <v>20.75</v>
      </c>
      <c r="F175" s="33">
        <v>199.4052326739502</v>
      </c>
      <c r="G175" s="33">
        <v>199.4052326739502</v>
      </c>
      <c r="H175" s="5">
        <v>0.73096786247392598</v>
      </c>
      <c r="I175" s="17">
        <v>1.1633691614777413</v>
      </c>
      <c r="J175" s="17">
        <f t="shared" si="18"/>
        <v>0.4324012990038153</v>
      </c>
      <c r="K175" s="24">
        <v>2.7051076443810915</v>
      </c>
      <c r="L175" s="20">
        <v>3.1375089433849066</v>
      </c>
      <c r="M175" s="31">
        <f t="shared" si="15"/>
        <v>0.43240129900381508</v>
      </c>
      <c r="N175" s="37">
        <f t="shared" si="19"/>
        <v>23.455107644381091</v>
      </c>
      <c r="O175" s="37">
        <f t="shared" si="20"/>
        <v>23.887508943384908</v>
      </c>
    </row>
    <row r="176" spans="1:15">
      <c r="A176" s="1">
        <v>500</v>
      </c>
      <c r="B176" s="1" t="s">
        <v>83</v>
      </c>
      <c r="C176" s="1">
        <v>14</v>
      </c>
      <c r="D176" s="3">
        <v>9569</v>
      </c>
      <c r="E176" s="10">
        <v>19.5</v>
      </c>
      <c r="F176" s="33">
        <v>320.40090335939976</v>
      </c>
      <c r="G176" s="33">
        <v>200</v>
      </c>
      <c r="H176" s="5">
        <v>2.0579017614752981</v>
      </c>
      <c r="I176" s="17">
        <v>1.1356412752494522</v>
      </c>
      <c r="J176" s="17">
        <f t="shared" si="18"/>
        <v>-0.92226048622584589</v>
      </c>
      <c r="K176" s="24">
        <v>3.6839461087174032</v>
      </c>
      <c r="L176" s="20">
        <v>2.7616856224915569</v>
      </c>
      <c r="M176" s="31">
        <f t="shared" si="15"/>
        <v>-0.92226048622584633</v>
      </c>
      <c r="N176" s="37">
        <f t="shared" si="19"/>
        <v>23.183946108717404</v>
      </c>
      <c r="O176" s="37">
        <f t="shared" si="20"/>
        <v>22.261685622491555</v>
      </c>
    </row>
    <row r="177" spans="1:15">
      <c r="A177" s="1">
        <v>503</v>
      </c>
      <c r="B177" s="1" t="s">
        <v>290</v>
      </c>
      <c r="C177" s="1">
        <v>3</v>
      </c>
      <c r="D177" s="3">
        <v>7978</v>
      </c>
      <c r="E177" s="10">
        <v>20.5</v>
      </c>
      <c r="F177" s="33">
        <v>30.129686358934123</v>
      </c>
      <c r="G177" s="33">
        <v>30.129686358934123</v>
      </c>
      <c r="H177" s="5">
        <v>0.30226308736816559</v>
      </c>
      <c r="I177" s="17">
        <v>0.20514096481153157</v>
      </c>
      <c r="J177" s="17">
        <f t="shared" si="18"/>
        <v>-9.7122122556634022E-2</v>
      </c>
      <c r="K177" s="24">
        <v>2.7490142640251234</v>
      </c>
      <c r="L177" s="20">
        <v>2.6518921414684895</v>
      </c>
      <c r="M177" s="31">
        <f t="shared" si="15"/>
        <v>-9.7122122556633883E-2</v>
      </c>
      <c r="N177" s="37">
        <f t="shared" si="19"/>
        <v>23.249014264025124</v>
      </c>
      <c r="O177" s="37">
        <f t="shared" si="20"/>
        <v>23.15189214146849</v>
      </c>
    </row>
    <row r="178" spans="1:15">
      <c r="A178" s="1">
        <v>504</v>
      </c>
      <c r="B178" s="1" t="s">
        <v>52</v>
      </c>
      <c r="C178" s="1">
        <v>7</v>
      </c>
      <c r="D178" s="3">
        <v>1992</v>
      </c>
      <c r="E178" s="10">
        <v>21.5</v>
      </c>
      <c r="F178" s="33">
        <v>-40.903255339914722</v>
      </c>
      <c r="G178" s="33">
        <v>-40.903255339914722</v>
      </c>
      <c r="H178" s="5">
        <v>1.1054066963579188</v>
      </c>
      <c r="I178" s="17">
        <v>-0.32503406662831658</v>
      </c>
      <c r="J178" s="17">
        <f t="shared" si="18"/>
        <v>-1.4304407629862355</v>
      </c>
      <c r="K178" s="24">
        <v>4.1579514259377595</v>
      </c>
      <c r="L178" s="20">
        <v>2.727510662951524</v>
      </c>
      <c r="M178" s="31">
        <f t="shared" si="15"/>
        <v>-1.4304407629862355</v>
      </c>
      <c r="N178" s="37">
        <f t="shared" si="19"/>
        <v>25.65795142593776</v>
      </c>
      <c r="O178" s="37">
        <f t="shared" si="20"/>
        <v>24.227510662951524</v>
      </c>
    </row>
    <row r="179" spans="1:15">
      <c r="A179" s="1">
        <v>505</v>
      </c>
      <c r="B179" s="1" t="s">
        <v>27</v>
      </c>
      <c r="C179" s="1">
        <v>25</v>
      </c>
      <c r="D179" s="3">
        <v>20478</v>
      </c>
      <c r="E179" s="10">
        <v>20.5</v>
      </c>
      <c r="F179" s="33">
        <v>256.86877396058071</v>
      </c>
      <c r="G179" s="33">
        <v>200</v>
      </c>
      <c r="H179" s="5">
        <v>1.2548999036087987</v>
      </c>
      <c r="I179" s="17">
        <v>1.2201107149841299</v>
      </c>
      <c r="J179" s="17">
        <f t="shared" si="18"/>
        <v>-3.4789188624668732E-2</v>
      </c>
      <c r="K179" s="24">
        <v>2.3408958188828017</v>
      </c>
      <c r="L179" s="20">
        <v>2.3061066302581326</v>
      </c>
      <c r="M179" s="31">
        <f t="shared" si="15"/>
        <v>-3.4789188624669176E-2</v>
      </c>
      <c r="N179" s="37">
        <f t="shared" si="19"/>
        <v>22.840895818882803</v>
      </c>
      <c r="O179" s="37">
        <f t="shared" si="20"/>
        <v>22.806106630258132</v>
      </c>
    </row>
    <row r="180" spans="1:15">
      <c r="A180" s="1">
        <v>508</v>
      </c>
      <c r="B180" s="1" t="s">
        <v>232</v>
      </c>
      <c r="C180" s="1">
        <v>6</v>
      </c>
      <c r="D180" s="3">
        <v>11122</v>
      </c>
      <c r="E180" s="10">
        <v>22</v>
      </c>
      <c r="F180" s="33">
        <v>-177.07709767099368</v>
      </c>
      <c r="G180" s="33">
        <v>-177.07709767099368</v>
      </c>
      <c r="H180" s="5">
        <v>-1.5745773462175914</v>
      </c>
      <c r="I180" s="17">
        <v>-1.1385780044305609</v>
      </c>
      <c r="J180" s="17">
        <f t="shared" si="18"/>
        <v>0.43599934178703048</v>
      </c>
      <c r="K180" s="24">
        <v>0.39811554986818692</v>
      </c>
      <c r="L180" s="20">
        <v>0.83411489165521746</v>
      </c>
      <c r="M180" s="31">
        <f t="shared" si="15"/>
        <v>0.43599934178703054</v>
      </c>
      <c r="N180" s="37">
        <f t="shared" si="19"/>
        <v>22.398115549868187</v>
      </c>
      <c r="O180" s="37">
        <f t="shared" si="20"/>
        <v>22.834114891655219</v>
      </c>
    </row>
    <row r="181" spans="1:15">
      <c r="A181" s="1">
        <v>507</v>
      </c>
      <c r="B181" s="1" t="s">
        <v>62</v>
      </c>
      <c r="C181" s="1">
        <v>10</v>
      </c>
      <c r="D181" s="3">
        <v>6356</v>
      </c>
      <c r="E181" s="10">
        <v>19.75</v>
      </c>
      <c r="F181" s="33">
        <v>139.264901662385</v>
      </c>
      <c r="G181" s="33">
        <v>139.264901662385</v>
      </c>
      <c r="H181" s="5">
        <v>0.19319939126124941</v>
      </c>
      <c r="I181" s="17">
        <v>1.0952105342859229</v>
      </c>
      <c r="J181" s="17">
        <f t="shared" si="18"/>
        <v>0.90201114302467345</v>
      </c>
      <c r="K181" s="24">
        <v>2.2546061739692638</v>
      </c>
      <c r="L181" s="20">
        <v>3.1566173169939375</v>
      </c>
      <c r="M181" s="31">
        <f t="shared" si="15"/>
        <v>0.90201114302467378</v>
      </c>
      <c r="N181" s="37">
        <f t="shared" si="19"/>
        <v>22.004606173969265</v>
      </c>
      <c r="O181" s="37">
        <f t="shared" si="20"/>
        <v>22.906617316993938</v>
      </c>
    </row>
    <row r="182" spans="1:15">
      <c r="A182" s="1">
        <v>529</v>
      </c>
      <c r="B182" s="1" t="s">
        <v>291</v>
      </c>
      <c r="C182" s="1">
        <v>3</v>
      </c>
      <c r="D182" s="3">
        <v>18824</v>
      </c>
      <c r="E182" s="10">
        <v>18.5</v>
      </c>
      <c r="F182" s="33">
        <v>78.418902341769353</v>
      </c>
      <c r="G182" s="33">
        <v>78.418902341769353</v>
      </c>
      <c r="H182" s="5">
        <v>0.49106726685550878</v>
      </c>
      <c r="I182" s="17">
        <v>0.41557337120076293</v>
      </c>
      <c r="J182" s="17">
        <f t="shared" si="18"/>
        <v>-7.5493895654745846E-2</v>
      </c>
      <c r="K182" s="24">
        <v>2.9902316053302105</v>
      </c>
      <c r="L182" s="20">
        <v>2.9147377096754643</v>
      </c>
      <c r="M182" s="31">
        <f t="shared" si="15"/>
        <v>-7.5493895654746179E-2</v>
      </c>
      <c r="N182" s="37">
        <f t="shared" si="19"/>
        <v>21.490231605330209</v>
      </c>
      <c r="O182" s="37">
        <f t="shared" si="20"/>
        <v>21.414737709675464</v>
      </c>
    </row>
    <row r="183" spans="1:15">
      <c r="A183" s="1">
        <v>531</v>
      </c>
      <c r="B183" s="1" t="s">
        <v>260</v>
      </c>
      <c r="C183" s="1">
        <v>4</v>
      </c>
      <c r="D183" s="3">
        <v>5747</v>
      </c>
      <c r="E183" s="10">
        <v>20.75</v>
      </c>
      <c r="F183" s="33">
        <v>111.19720897863317</v>
      </c>
      <c r="G183" s="33">
        <v>111.19720897863317</v>
      </c>
      <c r="H183" s="5">
        <v>0.95051532251033322</v>
      </c>
      <c r="I183" s="17">
        <v>0.75806527271518309</v>
      </c>
      <c r="J183" s="17">
        <f t="shared" si="18"/>
        <v>-0.19245004979515012</v>
      </c>
      <c r="K183" s="24">
        <v>3.6854313973522044</v>
      </c>
      <c r="L183" s="20">
        <v>3.4929813475570541</v>
      </c>
      <c r="M183" s="31">
        <f t="shared" si="15"/>
        <v>-0.19245004979515024</v>
      </c>
      <c r="N183" s="37">
        <f t="shared" si="19"/>
        <v>24.435431397352204</v>
      </c>
      <c r="O183" s="37">
        <f t="shared" si="20"/>
        <v>24.242981347557055</v>
      </c>
    </row>
    <row r="184" spans="1:15">
      <c r="A184" s="1">
        <v>532</v>
      </c>
      <c r="B184" s="1" t="s">
        <v>53</v>
      </c>
      <c r="C184" s="1">
        <v>7</v>
      </c>
      <c r="D184" s="3">
        <v>15082</v>
      </c>
      <c r="E184" s="10">
        <v>20.75</v>
      </c>
      <c r="F184" s="33">
        <v>157.5156341674342</v>
      </c>
      <c r="G184" s="33">
        <v>157.5156341674342</v>
      </c>
      <c r="H184" s="5">
        <v>1.9815849643205665</v>
      </c>
      <c r="I184" s="17">
        <v>1.0085797367221012</v>
      </c>
      <c r="J184" s="17">
        <f t="shared" si="18"/>
        <v>-0.97300522759846531</v>
      </c>
      <c r="K184" s="24">
        <v>3.0512958150980456</v>
      </c>
      <c r="L184" s="20">
        <v>2.0782905874995805</v>
      </c>
      <c r="M184" s="31">
        <f t="shared" si="15"/>
        <v>-0.97300522759846508</v>
      </c>
      <c r="N184" s="37">
        <f t="shared" si="19"/>
        <v>23.801295815098044</v>
      </c>
      <c r="O184" s="37">
        <f t="shared" si="20"/>
        <v>22.828290587499581</v>
      </c>
    </row>
    <row r="185" spans="1:15">
      <c r="A185" s="1">
        <v>535</v>
      </c>
      <c r="B185" s="1" t="s">
        <v>177</v>
      </c>
      <c r="C185" s="1">
        <v>18</v>
      </c>
      <c r="D185" s="3">
        <v>10985</v>
      </c>
      <c r="E185" s="10">
        <v>21.5</v>
      </c>
      <c r="F185" s="33">
        <v>-0.65684339557219573</v>
      </c>
      <c r="G185" s="33">
        <v>-0.65684339557219573</v>
      </c>
      <c r="H185" s="5">
        <v>1.0230325011532171</v>
      </c>
      <c r="I185" s="17">
        <v>-5.5182914380231176E-3</v>
      </c>
      <c r="J185" s="17">
        <f t="shared" si="18"/>
        <v>-1.0285507925912403</v>
      </c>
      <c r="K185" s="24">
        <v>1.8387146900325151</v>
      </c>
      <c r="L185" s="20">
        <v>0.81016389744127493</v>
      </c>
      <c r="M185" s="31">
        <f t="shared" si="15"/>
        <v>-1.0285507925912403</v>
      </c>
      <c r="N185" s="37">
        <f t="shared" si="19"/>
        <v>23.338714690032514</v>
      </c>
      <c r="O185" s="37">
        <f t="shared" si="20"/>
        <v>22.310163897441274</v>
      </c>
    </row>
    <row r="186" spans="1:15">
      <c r="A186" s="1">
        <v>536</v>
      </c>
      <c r="B186" s="1" t="s">
        <v>233</v>
      </c>
      <c r="C186" s="1">
        <v>6</v>
      </c>
      <c r="D186" s="3">
        <v>32354</v>
      </c>
      <c r="E186" s="10">
        <v>19.75</v>
      </c>
      <c r="F186" s="33">
        <v>261.23702961522486</v>
      </c>
      <c r="G186" s="33">
        <v>200</v>
      </c>
      <c r="H186" s="5">
        <v>1.2313783441169421</v>
      </c>
      <c r="I186" s="17">
        <v>1.1545865858347417</v>
      </c>
      <c r="J186" s="17">
        <f t="shared" si="18"/>
        <v>-7.6791758282200417E-2</v>
      </c>
      <c r="K186" s="24">
        <v>3.2079308520776442</v>
      </c>
      <c r="L186" s="20">
        <v>3.1311390937954444</v>
      </c>
      <c r="M186" s="31">
        <f t="shared" si="15"/>
        <v>-7.6791758282199751E-2</v>
      </c>
      <c r="N186" s="37">
        <f t="shared" si="19"/>
        <v>22.957930852077645</v>
      </c>
      <c r="O186" s="37">
        <f t="shared" si="20"/>
        <v>22.881139093795444</v>
      </c>
    </row>
    <row r="187" spans="1:15">
      <c r="A187" s="1">
        <v>538</v>
      </c>
      <c r="B187" s="1" t="s">
        <v>292</v>
      </c>
      <c r="C187" s="1">
        <v>3</v>
      </c>
      <c r="D187" s="3">
        <v>4846</v>
      </c>
      <c r="E187" s="10">
        <v>21</v>
      </c>
      <c r="F187" s="33">
        <v>26.706938223054294</v>
      </c>
      <c r="G187" s="33">
        <v>26.706938223054294</v>
      </c>
      <c r="H187" s="5">
        <v>0.26574841140397248</v>
      </c>
      <c r="I187" s="17">
        <v>0.17333804439182113</v>
      </c>
      <c r="J187" s="17">
        <f t="shared" si="18"/>
        <v>-9.2410367012151357E-2</v>
      </c>
      <c r="K187" s="24">
        <v>2.5957967815016416</v>
      </c>
      <c r="L187" s="20">
        <v>2.5033864144894902</v>
      </c>
      <c r="M187" s="31">
        <f t="shared" si="15"/>
        <v>-9.241036701215144E-2</v>
      </c>
      <c r="N187" s="37">
        <f t="shared" si="19"/>
        <v>23.59579678150164</v>
      </c>
      <c r="O187" s="37">
        <f t="shared" si="20"/>
        <v>23.503386414489491</v>
      </c>
    </row>
    <row r="188" spans="1:15">
      <c r="A188" s="1">
        <v>541</v>
      </c>
      <c r="B188" s="1" t="s">
        <v>99</v>
      </c>
      <c r="C188" s="1">
        <v>12</v>
      </c>
      <c r="D188" s="3">
        <v>8308</v>
      </c>
      <c r="E188" s="10">
        <v>20.5</v>
      </c>
      <c r="F188" s="33">
        <v>223.05832273629676</v>
      </c>
      <c r="G188" s="33">
        <v>200</v>
      </c>
      <c r="H188" s="5">
        <v>2.471413277342573</v>
      </c>
      <c r="I188" s="17">
        <v>1.6288342033308476</v>
      </c>
      <c r="J188" s="17">
        <f t="shared" si="18"/>
        <v>-0.84257907401172538</v>
      </c>
      <c r="K188" s="24">
        <v>3.0105449652474698</v>
      </c>
      <c r="L188" s="20">
        <v>2.1679658912357445</v>
      </c>
      <c r="M188" s="31">
        <f t="shared" si="15"/>
        <v>-0.84257907401172538</v>
      </c>
      <c r="N188" s="37">
        <f t="shared" si="19"/>
        <v>23.510544965247469</v>
      </c>
      <c r="O188" s="37">
        <f t="shared" si="20"/>
        <v>22.667965891235745</v>
      </c>
    </row>
    <row r="189" spans="1:15">
      <c r="A189" s="1">
        <v>543</v>
      </c>
      <c r="B189" s="1" t="s">
        <v>28</v>
      </c>
      <c r="C189" s="1">
        <v>25</v>
      </c>
      <c r="D189" s="3">
        <v>40719</v>
      </c>
      <c r="E189" s="10">
        <v>19.5</v>
      </c>
      <c r="F189" s="33">
        <v>164.48676002546154</v>
      </c>
      <c r="G189" s="33">
        <v>164.48676002546154</v>
      </c>
      <c r="H189" s="5">
        <v>0.60011238283427359</v>
      </c>
      <c r="I189" s="17">
        <v>0.82731064634943907</v>
      </c>
      <c r="J189" s="17">
        <f t="shared" si="18"/>
        <v>0.22719826351516548</v>
      </c>
      <c r="K189" s="24">
        <v>1.8701599332299021</v>
      </c>
      <c r="L189" s="20">
        <v>2.0973581967450676</v>
      </c>
      <c r="M189" s="31">
        <f t="shared" si="15"/>
        <v>0.22719826351516548</v>
      </c>
      <c r="N189" s="37">
        <f t="shared" si="19"/>
        <v>21.370159933229903</v>
      </c>
      <c r="O189" s="37">
        <f t="shared" si="20"/>
        <v>21.597358196745066</v>
      </c>
    </row>
    <row r="190" spans="1:15">
      <c r="A190" s="1">
        <v>545</v>
      </c>
      <c r="B190" s="1" t="s">
        <v>275</v>
      </c>
      <c r="C190" s="1">
        <v>16</v>
      </c>
      <c r="D190" s="3">
        <v>9380</v>
      </c>
      <c r="E190" s="10">
        <v>21</v>
      </c>
      <c r="F190" s="33">
        <v>181.32810726685693</v>
      </c>
      <c r="G190" s="33">
        <v>181.32810726685693</v>
      </c>
      <c r="H190" s="5">
        <v>0.69655158903440961</v>
      </c>
      <c r="I190" s="17">
        <v>1.3333963482704521</v>
      </c>
      <c r="J190" s="17">
        <f t="shared" si="18"/>
        <v>0.63684475923604245</v>
      </c>
      <c r="K190" s="24">
        <v>3.5800157900161294</v>
      </c>
      <c r="L190" s="20">
        <v>4.2168605492521714</v>
      </c>
      <c r="M190" s="31">
        <f t="shared" si="15"/>
        <v>0.636844759236042</v>
      </c>
      <c r="N190" s="37">
        <f t="shared" si="19"/>
        <v>24.58001579001613</v>
      </c>
      <c r="O190" s="37">
        <f t="shared" si="20"/>
        <v>25.216860549252171</v>
      </c>
    </row>
    <row r="191" spans="1:15">
      <c r="A191" s="1">
        <v>560</v>
      </c>
      <c r="B191" s="1" t="s">
        <v>54</v>
      </c>
      <c r="C191" s="1">
        <v>7</v>
      </c>
      <c r="D191" s="3">
        <v>16300</v>
      </c>
      <c r="E191" s="10">
        <v>20.5</v>
      </c>
      <c r="F191" s="33">
        <v>-100.61511984552772</v>
      </c>
      <c r="G191" s="33">
        <v>-100.61511984552772</v>
      </c>
      <c r="H191" s="5">
        <v>0.49893114677757838</v>
      </c>
      <c r="I191" s="17">
        <v>-0.71539450836364715</v>
      </c>
      <c r="J191" s="17">
        <f t="shared" si="18"/>
        <v>-1.2143256551412256</v>
      </c>
      <c r="K191" s="24">
        <v>2.9773492142287479</v>
      </c>
      <c r="L191" s="20">
        <v>1.7630235590875225</v>
      </c>
      <c r="M191" s="31">
        <f t="shared" si="15"/>
        <v>-1.2143256551412254</v>
      </c>
      <c r="N191" s="37">
        <f t="shared" si="19"/>
        <v>23.477349214228749</v>
      </c>
      <c r="O191" s="37">
        <f t="shared" si="20"/>
        <v>22.263023559087522</v>
      </c>
    </row>
    <row r="192" spans="1:15">
      <c r="A192" s="1">
        <v>561</v>
      </c>
      <c r="B192" s="1" t="s">
        <v>293</v>
      </c>
      <c r="C192" s="1">
        <v>3</v>
      </c>
      <c r="D192" s="3">
        <v>1434</v>
      </c>
      <c r="E192" s="10">
        <v>19.5</v>
      </c>
      <c r="F192" s="33">
        <v>164.14421760584537</v>
      </c>
      <c r="G192" s="33">
        <v>164.14421760584537</v>
      </c>
      <c r="H192" s="5">
        <v>1.4374520816029834</v>
      </c>
      <c r="I192" s="17">
        <v>1.3225191121474449</v>
      </c>
      <c r="J192" s="17">
        <f t="shared" si="18"/>
        <v>-0.11493296945553855</v>
      </c>
      <c r="K192" s="24">
        <v>5.0474568153334385</v>
      </c>
      <c r="L192" s="20">
        <v>4.9325238458779008</v>
      </c>
      <c r="M192" s="31">
        <f t="shared" si="15"/>
        <v>-0.11493296945553766</v>
      </c>
      <c r="N192" s="37">
        <f t="shared" si="19"/>
        <v>24.54745681533344</v>
      </c>
      <c r="O192" s="37">
        <f t="shared" si="20"/>
        <v>24.432523845877903</v>
      </c>
    </row>
    <row r="193" spans="1:15">
      <c r="A193" s="1">
        <v>562</v>
      </c>
      <c r="B193" s="1" t="s">
        <v>234</v>
      </c>
      <c r="C193" s="1">
        <v>6</v>
      </c>
      <c r="D193" s="3">
        <v>9571</v>
      </c>
      <c r="E193" s="10">
        <v>22.25</v>
      </c>
      <c r="F193" s="33">
        <v>-52.717110808658163</v>
      </c>
      <c r="G193" s="33">
        <v>-52.717110808658163</v>
      </c>
      <c r="H193" s="5">
        <v>-0.84123850486353224</v>
      </c>
      <c r="I193" s="17">
        <v>-0.39443427819940313</v>
      </c>
      <c r="J193" s="17">
        <f t="shared" si="18"/>
        <v>0.44680422666412911</v>
      </c>
      <c r="K193" s="24">
        <v>3.5010936408500126</v>
      </c>
      <c r="L193" s="20">
        <v>3.9478978675141412</v>
      </c>
      <c r="M193" s="31">
        <f t="shared" si="15"/>
        <v>0.44680422666412856</v>
      </c>
      <c r="N193" s="37">
        <f t="shared" si="19"/>
        <v>25.751093640850012</v>
      </c>
      <c r="O193" s="37">
        <f t="shared" si="20"/>
        <v>26.19789786751414</v>
      </c>
    </row>
    <row r="194" spans="1:15">
      <c r="A194" s="1">
        <v>563</v>
      </c>
      <c r="B194" s="1" t="s">
        <v>178</v>
      </c>
      <c r="C194" s="1">
        <v>18</v>
      </c>
      <c r="D194" s="3">
        <v>7847</v>
      </c>
      <c r="E194" s="10">
        <v>21.75</v>
      </c>
      <c r="F194" s="33">
        <v>7.3391780385777565</v>
      </c>
      <c r="G194" s="33">
        <v>7.3391780385777565</v>
      </c>
      <c r="H194" s="5">
        <v>1.0752030124860106</v>
      </c>
      <c r="I194" s="17">
        <v>5.8140708855557111E-2</v>
      </c>
      <c r="J194" s="17">
        <f t="shared" si="18"/>
        <v>-1.0170623036304534</v>
      </c>
      <c r="K194" s="24">
        <v>2.3868649784035445</v>
      </c>
      <c r="L194" s="20">
        <v>1.3698026747730911</v>
      </c>
      <c r="M194" s="31">
        <f t="shared" si="15"/>
        <v>-1.0170623036304534</v>
      </c>
      <c r="N194" s="37">
        <f t="shared" si="19"/>
        <v>24.136864978403544</v>
      </c>
      <c r="O194" s="37">
        <f t="shared" si="20"/>
        <v>23.119802674773091</v>
      </c>
    </row>
    <row r="195" spans="1:15">
      <c r="A195" s="1">
        <v>564</v>
      </c>
      <c r="B195" s="1" t="s">
        <v>179</v>
      </c>
      <c r="C195" s="1">
        <v>18</v>
      </c>
      <c r="D195" s="3">
        <v>190847</v>
      </c>
      <c r="E195" s="10">
        <v>20</v>
      </c>
      <c r="F195" s="33">
        <v>19.801665564982613</v>
      </c>
      <c r="G195" s="33">
        <v>19.801665564982613</v>
      </c>
      <c r="H195" s="5">
        <v>0.74977997044839839</v>
      </c>
      <c r="I195" s="17">
        <v>0.118309480437794</v>
      </c>
      <c r="J195" s="17">
        <f t="shared" si="18"/>
        <v>-0.6314704900106044</v>
      </c>
      <c r="K195" s="24">
        <v>2.0490054622989868</v>
      </c>
      <c r="L195" s="20">
        <v>1.4175349722883823</v>
      </c>
      <c r="M195" s="31">
        <f t="shared" si="15"/>
        <v>-0.63147049001060451</v>
      </c>
      <c r="N195" s="37">
        <f t="shared" si="19"/>
        <v>22.049005462298986</v>
      </c>
      <c r="O195" s="37">
        <f t="shared" si="20"/>
        <v>21.417534972288383</v>
      </c>
    </row>
    <row r="196" spans="1:15">
      <c r="A196" s="1">
        <v>309</v>
      </c>
      <c r="B196" s="1" t="s">
        <v>100</v>
      </c>
      <c r="C196" s="1">
        <v>12</v>
      </c>
      <c r="D196" s="3">
        <v>7343</v>
      </c>
      <c r="E196" s="10">
        <v>22.25</v>
      </c>
      <c r="F196" s="33">
        <v>-220.67850055006193</v>
      </c>
      <c r="G196" s="33">
        <v>-200</v>
      </c>
      <c r="H196" s="5">
        <v>-1.1599609084821842</v>
      </c>
      <c r="I196" s="17">
        <v>-1.5615228940045536</v>
      </c>
      <c r="J196" s="17">
        <f t="shared" si="18"/>
        <v>-0.40156198552236932</v>
      </c>
      <c r="K196" s="24">
        <v>0.60099956789522369</v>
      </c>
      <c r="L196" s="20">
        <v>0.19943758237285425</v>
      </c>
      <c r="M196" s="31">
        <f t="shared" si="15"/>
        <v>-0.40156198552236944</v>
      </c>
      <c r="N196" s="37">
        <f t="shared" si="19"/>
        <v>22.850999567895222</v>
      </c>
      <c r="O196" s="37">
        <f t="shared" si="20"/>
        <v>22.449437582372855</v>
      </c>
    </row>
    <row r="197" spans="1:15">
      <c r="A197" s="1">
        <v>576</v>
      </c>
      <c r="B197" s="1" t="s">
        <v>56</v>
      </c>
      <c r="C197" s="1">
        <v>7</v>
      </c>
      <c r="D197" s="3">
        <v>3333</v>
      </c>
      <c r="E197" s="10">
        <v>21</v>
      </c>
      <c r="F197" s="33">
        <v>-104.772510519957</v>
      </c>
      <c r="G197" s="33">
        <v>-104.772510519957</v>
      </c>
      <c r="H197" s="5">
        <v>1.0400646689464208</v>
      </c>
      <c r="I197" s="17">
        <v>-0.8753957497641458</v>
      </c>
      <c r="J197" s="17">
        <f t="shared" si="18"/>
        <v>-1.9154604187105666</v>
      </c>
      <c r="K197" s="24">
        <v>2.6678452258217766</v>
      </c>
      <c r="L197" s="20">
        <v>0.75238480711121047</v>
      </c>
      <c r="M197" s="31">
        <f t="shared" si="15"/>
        <v>-1.9154604187105662</v>
      </c>
      <c r="N197" s="37">
        <f t="shared" si="19"/>
        <v>23.667845225821775</v>
      </c>
      <c r="O197" s="37">
        <f t="shared" si="20"/>
        <v>21.752384807111209</v>
      </c>
    </row>
    <row r="198" spans="1:15">
      <c r="A198" s="1">
        <v>577</v>
      </c>
      <c r="B198" s="1" t="s">
        <v>294</v>
      </c>
      <c r="C198" s="1">
        <v>3</v>
      </c>
      <c r="D198" s="3">
        <v>10591</v>
      </c>
      <c r="E198" s="10">
        <v>20.75</v>
      </c>
      <c r="F198" s="33">
        <v>275.09597011937194</v>
      </c>
      <c r="G198" s="33">
        <v>200</v>
      </c>
      <c r="H198" s="5">
        <v>1.6580680050623968</v>
      </c>
      <c r="I198" s="17">
        <v>1.1461038961038961</v>
      </c>
      <c r="J198" s="17">
        <f t="shared" si="18"/>
        <v>-0.51196410895850075</v>
      </c>
      <c r="K198" s="24">
        <v>3.6292692026463369</v>
      </c>
      <c r="L198" s="20">
        <v>3.1173050936878361</v>
      </c>
      <c r="M198" s="31">
        <f t="shared" si="15"/>
        <v>-0.51196410895850075</v>
      </c>
      <c r="N198" s="37">
        <f t="shared" ref="N198:N229" si="21">E198+K198</f>
        <v>24.379269202646338</v>
      </c>
      <c r="O198" s="37">
        <f t="shared" ref="O198:O229" si="22">E198+L198</f>
        <v>23.867305093687836</v>
      </c>
    </row>
    <row r="199" spans="1:15">
      <c r="A199" s="1">
        <v>578</v>
      </c>
      <c r="B199" s="1" t="s">
        <v>128</v>
      </c>
      <c r="C199" s="1">
        <v>19</v>
      </c>
      <c r="D199" s="3">
        <v>3743</v>
      </c>
      <c r="E199" s="10">
        <v>22</v>
      </c>
      <c r="F199" s="33">
        <v>114.49324315311469</v>
      </c>
      <c r="G199" s="33">
        <v>114.49324315311469</v>
      </c>
      <c r="H199" s="5">
        <v>0.56779701649262349</v>
      </c>
      <c r="I199" s="17">
        <v>0.96036371449848601</v>
      </c>
      <c r="J199" s="17">
        <f t="shared" si="18"/>
        <v>0.39256669800586252</v>
      </c>
      <c r="K199" s="24">
        <v>1.3276652145941814</v>
      </c>
      <c r="L199" s="20">
        <v>1.720231912600044</v>
      </c>
      <c r="M199" s="31">
        <f t="shared" si="15"/>
        <v>0.39256669800586264</v>
      </c>
      <c r="N199" s="37">
        <f t="shared" si="21"/>
        <v>23.32766521459418</v>
      </c>
      <c r="O199" s="37">
        <f t="shared" si="22"/>
        <v>23.720231912600045</v>
      </c>
    </row>
    <row r="200" spans="1:15">
      <c r="A200" s="1">
        <v>445</v>
      </c>
      <c r="B200" s="1" t="s">
        <v>295</v>
      </c>
      <c r="C200" s="1">
        <v>3</v>
      </c>
      <c r="D200" s="3">
        <v>15561</v>
      </c>
      <c r="E200" s="10">
        <v>19.75</v>
      </c>
      <c r="F200" s="33">
        <v>-91.325242030564368</v>
      </c>
      <c r="G200" s="33">
        <v>-91.325242030564368</v>
      </c>
      <c r="H200" s="5">
        <v>-0.44524003434709919</v>
      </c>
      <c r="I200" s="17">
        <v>-0.52757833502437512</v>
      </c>
      <c r="J200" s="17">
        <f t="shared" si="18"/>
        <v>-8.2338300677275933E-2</v>
      </c>
      <c r="K200" s="24">
        <v>2.2961347773611251</v>
      </c>
      <c r="L200" s="20">
        <v>2.2137964766838496</v>
      </c>
      <c r="M200" s="31">
        <f t="shared" si="15"/>
        <v>-8.2338300677275544E-2</v>
      </c>
      <c r="N200" s="37">
        <f t="shared" si="21"/>
        <v>22.046134777361125</v>
      </c>
      <c r="O200" s="37">
        <f t="shared" si="22"/>
        <v>21.96379647668385</v>
      </c>
    </row>
    <row r="201" spans="1:15">
      <c r="A201" s="1">
        <v>580</v>
      </c>
      <c r="B201" s="1" t="s">
        <v>8</v>
      </c>
      <c r="C201" s="1">
        <v>9</v>
      </c>
      <c r="D201" s="3">
        <v>5591</v>
      </c>
      <c r="E201" s="10">
        <v>19.5</v>
      </c>
      <c r="F201" s="33">
        <v>-426.54140110995604</v>
      </c>
      <c r="G201" s="33">
        <v>-200</v>
      </c>
      <c r="H201" s="5">
        <v>-0.90748497447229692</v>
      </c>
      <c r="I201" s="17">
        <v>-1.5857332644475606</v>
      </c>
      <c r="J201" s="17">
        <f t="shared" si="18"/>
        <v>-0.67824828997526365</v>
      </c>
      <c r="K201" s="24">
        <v>0.91947614779473652</v>
      </c>
      <c r="L201" s="20">
        <v>0.24122785781947287</v>
      </c>
      <c r="M201" s="31">
        <f t="shared" si="15"/>
        <v>-0.67824828997526365</v>
      </c>
      <c r="N201" s="37">
        <f t="shared" si="21"/>
        <v>20.419476147794736</v>
      </c>
      <c r="O201" s="37">
        <f t="shared" si="22"/>
        <v>19.741227857819474</v>
      </c>
    </row>
    <row r="202" spans="1:15">
      <c r="A202" s="1">
        <v>581</v>
      </c>
      <c r="B202" s="1" t="s">
        <v>235</v>
      </c>
      <c r="C202" s="1">
        <v>6</v>
      </c>
      <c r="D202" s="3">
        <v>6918</v>
      </c>
      <c r="E202" s="10">
        <v>20.5</v>
      </c>
      <c r="F202" s="33">
        <v>202.35218900373548</v>
      </c>
      <c r="G202" s="33">
        <v>200</v>
      </c>
      <c r="H202" s="5">
        <v>1.061986529549064</v>
      </c>
      <c r="I202" s="17">
        <v>1.536516638342196</v>
      </c>
      <c r="J202" s="17">
        <f t="shared" si="18"/>
        <v>0.47453010879313196</v>
      </c>
      <c r="K202" s="24">
        <v>2.9692823109900841</v>
      </c>
      <c r="L202" s="20">
        <v>3.4438124197832165</v>
      </c>
      <c r="M202" s="31">
        <f t="shared" si="15"/>
        <v>0.4745301087931324</v>
      </c>
      <c r="N202" s="37">
        <f t="shared" si="21"/>
        <v>23.469282310990085</v>
      </c>
      <c r="O202" s="37">
        <f t="shared" si="22"/>
        <v>23.943812419783217</v>
      </c>
    </row>
    <row r="203" spans="1:15">
      <c r="A203" s="1">
        <v>599</v>
      </c>
      <c r="B203" s="1" t="s">
        <v>276</v>
      </c>
      <c r="C203" s="1">
        <v>16</v>
      </c>
      <c r="D203" s="3">
        <v>10940</v>
      </c>
      <c r="E203" s="10">
        <v>20.5</v>
      </c>
      <c r="F203" s="33">
        <v>127.6036226385072</v>
      </c>
      <c r="G203" s="33">
        <v>127.6036226385072</v>
      </c>
      <c r="H203" s="5">
        <v>0.41818245441607421</v>
      </c>
      <c r="I203" s="17">
        <v>0.96099061240617156</v>
      </c>
      <c r="J203" s="17">
        <f t="shared" si="18"/>
        <v>0.54280815799009741</v>
      </c>
      <c r="K203" s="24">
        <v>2.4769142096286894</v>
      </c>
      <c r="L203" s="20">
        <v>3.0197223676187868</v>
      </c>
      <c r="M203" s="31">
        <f t="shared" si="15"/>
        <v>0.54280815799009741</v>
      </c>
      <c r="N203" s="37">
        <f t="shared" si="21"/>
        <v>22.976914209628688</v>
      </c>
      <c r="O203" s="37">
        <f t="shared" si="22"/>
        <v>23.519722367618787</v>
      </c>
    </row>
    <row r="204" spans="1:15">
      <c r="A204" s="1">
        <v>583</v>
      </c>
      <c r="B204" s="1" t="s">
        <v>149</v>
      </c>
      <c r="C204" s="1">
        <v>21</v>
      </c>
      <c r="D204" s="3">
        <v>963</v>
      </c>
      <c r="E204" s="10">
        <v>19.5</v>
      </c>
      <c r="F204" s="33">
        <v>-1508.5282439374896</v>
      </c>
      <c r="G204" s="33">
        <v>-200</v>
      </c>
      <c r="H204" s="5">
        <v>-2.9923749007148528</v>
      </c>
      <c r="I204" s="17">
        <v>-1.4961874503574264</v>
      </c>
      <c r="J204" s="17">
        <f t="shared" si="18"/>
        <v>1.4961874503574264</v>
      </c>
      <c r="K204" s="24">
        <v>0.69044112772720101</v>
      </c>
      <c r="L204" s="20">
        <v>2.1866285780846271</v>
      </c>
      <c r="M204" s="31">
        <f t="shared" si="15"/>
        <v>1.496187450357426</v>
      </c>
      <c r="N204" s="37">
        <f t="shared" si="21"/>
        <v>20.190441127727201</v>
      </c>
      <c r="O204" s="37">
        <f t="shared" si="22"/>
        <v>21.686628578084626</v>
      </c>
    </row>
    <row r="205" spans="1:15">
      <c r="A205" s="1">
        <v>854</v>
      </c>
      <c r="B205" s="1" t="s">
        <v>150</v>
      </c>
      <c r="C205" s="1">
        <v>21</v>
      </c>
      <c r="D205" s="3">
        <v>3819</v>
      </c>
      <c r="E205" s="10">
        <v>20.25</v>
      </c>
      <c r="F205" s="33">
        <v>-356.56371219165794</v>
      </c>
      <c r="G205" s="33">
        <v>-200</v>
      </c>
      <c r="H205" s="5">
        <v>-3.1046540235776523</v>
      </c>
      <c r="I205" s="17">
        <v>-1.5523270117888261</v>
      </c>
      <c r="J205" s="17">
        <f t="shared" si="18"/>
        <v>1.5523270117888261</v>
      </c>
      <c r="K205" s="24">
        <v>-0.28709249567932338</v>
      </c>
      <c r="L205" s="20">
        <v>1.2652345161095024</v>
      </c>
      <c r="M205" s="31">
        <f t="shared" si="15"/>
        <v>1.5523270117888259</v>
      </c>
      <c r="N205" s="37">
        <f t="shared" si="21"/>
        <v>19.962907504320675</v>
      </c>
      <c r="O205" s="37">
        <f t="shared" si="22"/>
        <v>21.515234516109501</v>
      </c>
    </row>
    <row r="206" spans="1:15">
      <c r="A206" s="1">
        <v>584</v>
      </c>
      <c r="B206" s="1" t="s">
        <v>139</v>
      </c>
      <c r="C206" s="1">
        <v>17</v>
      </c>
      <c r="D206" s="3">
        <v>2923</v>
      </c>
      <c r="E206" s="10">
        <v>21</v>
      </c>
      <c r="F206" s="33">
        <v>-78.29521598228348</v>
      </c>
      <c r="G206" s="33">
        <v>-78.29521598228348</v>
      </c>
      <c r="H206" s="5">
        <v>-1.9345755885300897</v>
      </c>
      <c r="I206" s="17">
        <v>-0.77662088801231566</v>
      </c>
      <c r="J206" s="17">
        <f t="shared" si="18"/>
        <v>1.1579547005177742</v>
      </c>
      <c r="K206" s="24">
        <v>2.2204483599779063</v>
      </c>
      <c r="L206" s="20">
        <v>3.3784030604956801</v>
      </c>
      <c r="M206" s="31">
        <f t="shared" si="15"/>
        <v>1.1579547005177737</v>
      </c>
      <c r="N206" s="37">
        <f t="shared" si="21"/>
        <v>23.220448359977908</v>
      </c>
      <c r="O206" s="37">
        <f t="shared" si="22"/>
        <v>24.378403060495678</v>
      </c>
    </row>
    <row r="207" spans="1:15">
      <c r="A207" s="1">
        <v>588</v>
      </c>
      <c r="B207" s="1" t="s">
        <v>63</v>
      </c>
      <c r="C207" s="1">
        <v>10</v>
      </c>
      <c r="D207" s="3">
        <v>1857</v>
      </c>
      <c r="E207" s="10">
        <v>21</v>
      </c>
      <c r="F207" s="33">
        <v>224.73601948587793</v>
      </c>
      <c r="G207" s="33">
        <v>200</v>
      </c>
      <c r="H207" s="5">
        <v>1.0329389072104878</v>
      </c>
      <c r="I207" s="17">
        <v>1.8940874035989714</v>
      </c>
      <c r="J207" s="17">
        <f t="shared" si="18"/>
        <v>0.86114849638848368</v>
      </c>
      <c r="K207" s="24">
        <v>5.798024216380675</v>
      </c>
      <c r="L207" s="20">
        <v>6.6591727127691591</v>
      </c>
      <c r="M207" s="31">
        <f t="shared" si="15"/>
        <v>0.86114849638848412</v>
      </c>
      <c r="N207" s="37">
        <f t="shared" si="21"/>
        <v>26.798024216380675</v>
      </c>
      <c r="O207" s="37">
        <f t="shared" si="22"/>
        <v>27.659172712769159</v>
      </c>
    </row>
    <row r="208" spans="1:15">
      <c r="A208" s="1">
        <v>592</v>
      </c>
      <c r="B208" s="1" t="s">
        <v>84</v>
      </c>
      <c r="C208" s="1">
        <v>14</v>
      </c>
      <c r="D208" s="3">
        <v>4095</v>
      </c>
      <c r="E208" s="10">
        <v>21.25</v>
      </c>
      <c r="F208" s="33">
        <v>280.98885978373755</v>
      </c>
      <c r="G208" s="33">
        <v>200</v>
      </c>
      <c r="H208" s="5">
        <v>2.6769746484842183</v>
      </c>
      <c r="I208" s="17">
        <v>1.6756939742721735</v>
      </c>
      <c r="J208" s="17">
        <f t="shared" si="18"/>
        <v>-1.0012806742120448</v>
      </c>
      <c r="K208" s="24">
        <v>5.7089945309444747</v>
      </c>
      <c r="L208" s="20">
        <v>4.7077138567324308</v>
      </c>
      <c r="M208" s="31">
        <f t="shared" si="15"/>
        <v>-1.0012806742120439</v>
      </c>
      <c r="N208" s="37">
        <f t="shared" si="21"/>
        <v>26.958994530944473</v>
      </c>
      <c r="O208" s="37">
        <f t="shared" si="22"/>
        <v>25.957713856732433</v>
      </c>
    </row>
    <row r="209" spans="1:15">
      <c r="A209" s="1">
        <v>593</v>
      </c>
      <c r="B209" s="1" t="s">
        <v>64</v>
      </c>
      <c r="C209" s="1">
        <v>10</v>
      </c>
      <c r="D209" s="3">
        <v>19407</v>
      </c>
      <c r="E209" s="10">
        <v>21.5</v>
      </c>
      <c r="F209" s="33">
        <v>-37.245640771237049</v>
      </c>
      <c r="G209" s="33">
        <v>-37.245640771237049</v>
      </c>
      <c r="H209" s="5">
        <v>-1.0835559371184125</v>
      </c>
      <c r="I209" s="17">
        <v>-0.26609105162993196</v>
      </c>
      <c r="J209" s="17">
        <f t="shared" si="18"/>
        <v>0.81746488548848051</v>
      </c>
      <c r="K209" s="24">
        <v>9.7507405842291919E-3</v>
      </c>
      <c r="L209" s="20">
        <v>0.82721562607270993</v>
      </c>
      <c r="M209" s="31">
        <f t="shared" si="15"/>
        <v>0.81746488548848073</v>
      </c>
      <c r="N209" s="37">
        <f t="shared" si="21"/>
        <v>21.509750740584231</v>
      </c>
      <c r="O209" s="37">
        <f t="shared" si="22"/>
        <v>22.327215626072711</v>
      </c>
    </row>
    <row r="210" spans="1:15">
      <c r="A210" s="1">
        <v>595</v>
      </c>
      <c r="B210" s="1" t="s">
        <v>114</v>
      </c>
      <c r="C210" s="1">
        <v>13</v>
      </c>
      <c r="D210" s="3">
        <v>4926</v>
      </c>
      <c r="E210" s="10">
        <v>20.75</v>
      </c>
      <c r="F210" s="33">
        <v>-272.29382367984681</v>
      </c>
      <c r="G210" s="33">
        <v>-200</v>
      </c>
      <c r="H210" s="5">
        <v>-2.6778626530441159</v>
      </c>
      <c r="I210" s="17">
        <v>-1.8449543820846004</v>
      </c>
      <c r="J210" s="17">
        <f t="shared" si="18"/>
        <v>0.83290827095951547</v>
      </c>
      <c r="K210" s="24">
        <v>-1.0727856368129727</v>
      </c>
      <c r="L210" s="20">
        <v>-0.23987736585345765</v>
      </c>
      <c r="M210" s="31">
        <f t="shared" si="15"/>
        <v>0.83290827095951503</v>
      </c>
      <c r="N210" s="37">
        <f t="shared" si="21"/>
        <v>19.677214363187026</v>
      </c>
      <c r="O210" s="37">
        <f t="shared" si="22"/>
        <v>20.510122634146541</v>
      </c>
    </row>
    <row r="211" spans="1:15">
      <c r="A211" s="1">
        <v>598</v>
      </c>
      <c r="B211" s="1" t="s">
        <v>277</v>
      </c>
      <c r="C211" s="1">
        <v>16</v>
      </c>
      <c r="D211" s="3">
        <v>19680</v>
      </c>
      <c r="E211" s="10">
        <v>21.25</v>
      </c>
      <c r="F211" s="33">
        <v>10.211461133873399</v>
      </c>
      <c r="G211" s="33">
        <v>10.211461133873399</v>
      </c>
      <c r="H211" s="5">
        <v>-0.4427401209115292</v>
      </c>
      <c r="I211" s="17">
        <v>6.3860090379218123E-2</v>
      </c>
      <c r="J211" s="17">
        <f t="shared" si="18"/>
        <v>0.50660021129074728</v>
      </c>
      <c r="K211" s="24">
        <v>0.80244852901439601</v>
      </c>
      <c r="L211" s="20">
        <v>1.3090487403051434</v>
      </c>
      <c r="M211" s="31">
        <f t="shared" ref="M211:M274" si="23">L211-K211</f>
        <v>0.50660021129074739</v>
      </c>
      <c r="N211" s="37">
        <f t="shared" si="21"/>
        <v>22.052448529014395</v>
      </c>
      <c r="O211" s="37">
        <f t="shared" si="22"/>
        <v>22.559048740305144</v>
      </c>
    </row>
    <row r="212" spans="1:15">
      <c r="A212" s="1">
        <v>601</v>
      </c>
      <c r="B212" s="1" t="s">
        <v>85</v>
      </c>
      <c r="C212" s="1">
        <v>14</v>
      </c>
      <c r="D212" s="3">
        <v>4441</v>
      </c>
      <c r="E212" s="10">
        <v>21</v>
      </c>
      <c r="F212" s="33">
        <v>-317.09782409680975</v>
      </c>
      <c r="G212" s="33">
        <v>-200</v>
      </c>
      <c r="H212" s="5">
        <v>-2.5902442288141536</v>
      </c>
      <c r="I212" s="17">
        <v>-1.8445430704054873</v>
      </c>
      <c r="J212" s="17">
        <f t="shared" ref="J212:J275" si="24">I212-H212</f>
        <v>0.74570115840866635</v>
      </c>
      <c r="K212" s="24">
        <v>1.7057542402244543</v>
      </c>
      <c r="L212" s="20">
        <v>2.4514553986331205</v>
      </c>
      <c r="M212" s="31">
        <f t="shared" si="23"/>
        <v>0.74570115840866613</v>
      </c>
      <c r="N212" s="37">
        <f t="shared" si="21"/>
        <v>22.705754240224454</v>
      </c>
      <c r="O212" s="37">
        <f t="shared" si="22"/>
        <v>23.451455398633122</v>
      </c>
    </row>
    <row r="213" spans="1:15">
      <c r="A213" s="1">
        <v>604</v>
      </c>
      <c r="B213" s="1" t="s">
        <v>236</v>
      </c>
      <c r="C213" s="1">
        <v>6</v>
      </c>
      <c r="D213" s="3">
        <v>18128</v>
      </c>
      <c r="E213" s="10">
        <v>20</v>
      </c>
      <c r="F213" s="33">
        <v>333.08914954598049</v>
      </c>
      <c r="G213" s="33">
        <v>200</v>
      </c>
      <c r="H213" s="5">
        <v>1.4426773436715177</v>
      </c>
      <c r="I213" s="17">
        <v>0.9892959566991153</v>
      </c>
      <c r="J213" s="17">
        <f t="shared" si="24"/>
        <v>-0.45338138697240238</v>
      </c>
      <c r="K213" s="24">
        <v>3.1963957463532915</v>
      </c>
      <c r="L213" s="20">
        <v>2.7430143593808891</v>
      </c>
      <c r="M213" s="31">
        <f t="shared" si="23"/>
        <v>-0.45338138697240238</v>
      </c>
      <c r="N213" s="37">
        <f t="shared" si="21"/>
        <v>23.196395746353293</v>
      </c>
      <c r="O213" s="37">
        <f t="shared" si="22"/>
        <v>22.74301435938089</v>
      </c>
    </row>
    <row r="214" spans="1:15">
      <c r="A214" s="1">
        <v>607</v>
      </c>
      <c r="B214" s="1" t="s">
        <v>101</v>
      </c>
      <c r="C214" s="1">
        <v>12</v>
      </c>
      <c r="D214" s="3">
        <v>4728</v>
      </c>
      <c r="E214" s="10">
        <v>19.5</v>
      </c>
      <c r="F214" s="33">
        <v>71.86077334628726</v>
      </c>
      <c r="G214" s="33">
        <v>71.86077334628726</v>
      </c>
      <c r="H214" s="5">
        <v>1.312441540658096</v>
      </c>
      <c r="I214" s="17">
        <v>0.66989420269877886</v>
      </c>
      <c r="J214" s="17">
        <f t="shared" si="24"/>
        <v>-0.64254733795931718</v>
      </c>
      <c r="K214" s="24">
        <v>5.2864757813052998</v>
      </c>
      <c r="L214" s="20">
        <v>4.6439284433459829</v>
      </c>
      <c r="M214" s="31">
        <f t="shared" si="23"/>
        <v>-0.64254733795931696</v>
      </c>
      <c r="N214" s="37">
        <f t="shared" si="21"/>
        <v>24.786475781305299</v>
      </c>
      <c r="O214" s="37">
        <f t="shared" si="22"/>
        <v>24.143928443345985</v>
      </c>
    </row>
    <row r="215" spans="1:15">
      <c r="A215" s="1">
        <v>608</v>
      </c>
      <c r="B215" s="1" t="s">
        <v>261</v>
      </c>
      <c r="C215" s="1">
        <v>4</v>
      </c>
      <c r="D215" s="3">
        <v>2373</v>
      </c>
      <c r="E215" s="10">
        <v>20.5</v>
      </c>
      <c r="F215" s="33">
        <v>-78.274748570763222</v>
      </c>
      <c r="G215" s="33">
        <v>-78.274748570763222</v>
      </c>
      <c r="H215" s="5">
        <v>-0.3356106786037697</v>
      </c>
      <c r="I215" s="17">
        <v>-0.6451614585806722</v>
      </c>
      <c r="J215" s="17">
        <f t="shared" si="24"/>
        <v>-0.3095507799769025</v>
      </c>
      <c r="K215" s="24">
        <v>4.9366741360009199</v>
      </c>
      <c r="L215" s="20">
        <v>4.6271233560240175</v>
      </c>
      <c r="M215" s="31">
        <f t="shared" si="23"/>
        <v>-0.30955077997690239</v>
      </c>
      <c r="N215" s="37">
        <f t="shared" si="21"/>
        <v>25.436674136000921</v>
      </c>
      <c r="O215" s="37">
        <f t="shared" si="22"/>
        <v>25.127123356024018</v>
      </c>
    </row>
    <row r="216" spans="1:15">
      <c r="A216" s="1">
        <v>609</v>
      </c>
      <c r="B216" s="1" t="s">
        <v>262</v>
      </c>
      <c r="C216" s="1">
        <v>4</v>
      </c>
      <c r="D216" s="3">
        <v>83285</v>
      </c>
      <c r="E216" s="10">
        <v>19.75</v>
      </c>
      <c r="F216" s="33">
        <v>46.444791207825347</v>
      </c>
      <c r="G216" s="33">
        <v>46.444791207825347</v>
      </c>
      <c r="H216" s="5">
        <v>0.45855792238757975</v>
      </c>
      <c r="I216" s="17">
        <v>0.28597839434332045</v>
      </c>
      <c r="J216" s="17">
        <f t="shared" si="24"/>
        <v>-0.1725795280442593</v>
      </c>
      <c r="K216" s="24">
        <v>3.1675165037691544</v>
      </c>
      <c r="L216" s="20">
        <v>2.9949369757248951</v>
      </c>
      <c r="M216" s="31">
        <f t="shared" si="23"/>
        <v>-0.17257952804425924</v>
      </c>
      <c r="N216" s="37">
        <f t="shared" si="21"/>
        <v>22.917516503769154</v>
      </c>
      <c r="O216" s="37">
        <f t="shared" si="22"/>
        <v>22.744936975724894</v>
      </c>
    </row>
    <row r="217" spans="1:15">
      <c r="A217" s="1">
        <v>611</v>
      </c>
      <c r="B217" s="1" t="s">
        <v>29</v>
      </c>
      <c r="C217" s="1">
        <v>25</v>
      </c>
      <c r="D217" s="3">
        <v>5137</v>
      </c>
      <c r="E217" s="10">
        <v>20</v>
      </c>
      <c r="F217" s="33">
        <v>413.01553409460439</v>
      </c>
      <c r="G217" s="33">
        <v>200</v>
      </c>
      <c r="H217" s="5">
        <v>2.2400854181066312</v>
      </c>
      <c r="I217" s="17">
        <v>1.2219414164788989</v>
      </c>
      <c r="J217" s="17">
        <f t="shared" si="24"/>
        <v>-1.0181440016277323</v>
      </c>
      <c r="K217" s="24">
        <v>3.1799569558811491</v>
      </c>
      <c r="L217" s="20">
        <v>2.161812954253417</v>
      </c>
      <c r="M217" s="31">
        <f t="shared" si="23"/>
        <v>-1.0181440016277321</v>
      </c>
      <c r="N217" s="37">
        <f t="shared" si="21"/>
        <v>23.179956955881149</v>
      </c>
      <c r="O217" s="37">
        <f t="shared" si="22"/>
        <v>22.161812954253417</v>
      </c>
    </row>
    <row r="218" spans="1:15">
      <c r="A218" s="1">
        <v>638</v>
      </c>
      <c r="B218" s="1" t="s">
        <v>30</v>
      </c>
      <c r="C218" s="1">
        <v>25</v>
      </c>
      <c r="D218" s="3">
        <v>49028</v>
      </c>
      <c r="E218" s="10">
        <v>19.75</v>
      </c>
      <c r="F218" s="33">
        <v>184.45362082963538</v>
      </c>
      <c r="G218" s="33">
        <v>184.45362082963538</v>
      </c>
      <c r="H218" s="5">
        <v>0.69770991969259699</v>
      </c>
      <c r="I218" s="17">
        <v>0.97617929461493147</v>
      </c>
      <c r="J218" s="17">
        <f t="shared" si="24"/>
        <v>0.27846937492233448</v>
      </c>
      <c r="K218" s="24">
        <v>2.407841548789337</v>
      </c>
      <c r="L218" s="20">
        <v>2.6863109237116714</v>
      </c>
      <c r="M218" s="31">
        <f t="shared" si="23"/>
        <v>0.27846937492233437</v>
      </c>
      <c r="N218" s="37">
        <f t="shared" si="21"/>
        <v>22.157841548789335</v>
      </c>
      <c r="O218" s="37">
        <f t="shared" si="22"/>
        <v>22.436310923711673</v>
      </c>
    </row>
    <row r="219" spans="1:15">
      <c r="A219" s="1">
        <v>614</v>
      </c>
      <c r="B219" s="1" t="s">
        <v>151</v>
      </c>
      <c r="C219" s="1">
        <v>21</v>
      </c>
      <c r="D219" s="3">
        <v>3738</v>
      </c>
      <c r="E219" s="10">
        <v>21</v>
      </c>
      <c r="F219" s="33">
        <v>-492.31468703845985</v>
      </c>
      <c r="G219" s="33">
        <v>-200</v>
      </c>
      <c r="H219" s="5">
        <v>-3.5286607669616519</v>
      </c>
      <c r="I219" s="17">
        <v>-1.7643303834808259</v>
      </c>
      <c r="J219" s="17">
        <f t="shared" si="24"/>
        <v>1.7643303834808259</v>
      </c>
      <c r="K219" s="24">
        <v>-1.1511871099411197</v>
      </c>
      <c r="L219" s="20">
        <v>0.61314327353970643</v>
      </c>
      <c r="M219" s="31">
        <f t="shared" si="23"/>
        <v>1.7643303834808262</v>
      </c>
      <c r="N219" s="37">
        <f t="shared" si="21"/>
        <v>19.84881289005888</v>
      </c>
      <c r="O219" s="37">
        <f t="shared" si="22"/>
        <v>21.613143273539706</v>
      </c>
    </row>
    <row r="220" spans="1:15">
      <c r="A220" s="1">
        <v>615</v>
      </c>
      <c r="B220" s="1" t="s">
        <v>180</v>
      </c>
      <c r="C220" s="1">
        <v>18</v>
      </c>
      <c r="D220" s="3">
        <v>8620</v>
      </c>
      <c r="E220" s="10">
        <v>20.5</v>
      </c>
      <c r="F220" s="33">
        <v>-443.07572548494636</v>
      </c>
      <c r="G220" s="33">
        <v>-200</v>
      </c>
      <c r="H220" s="5">
        <v>-2.901486778265741</v>
      </c>
      <c r="I220" s="17">
        <v>-1.868551142430066</v>
      </c>
      <c r="J220" s="17">
        <f t="shared" si="24"/>
        <v>1.0329356358356749</v>
      </c>
      <c r="K220" s="24">
        <v>2.3949250490783389</v>
      </c>
      <c r="L220" s="20">
        <v>3.4278606849140143</v>
      </c>
      <c r="M220" s="31">
        <f t="shared" si="23"/>
        <v>1.0329356358356754</v>
      </c>
      <c r="N220" s="37">
        <f t="shared" si="21"/>
        <v>22.894925049078338</v>
      </c>
      <c r="O220" s="37">
        <f t="shared" si="22"/>
        <v>23.927860684914016</v>
      </c>
    </row>
    <row r="221" spans="1:15">
      <c r="A221" s="1">
        <v>616</v>
      </c>
      <c r="B221" s="1" t="s">
        <v>45</v>
      </c>
      <c r="C221" s="1">
        <v>7</v>
      </c>
      <c r="D221" s="3">
        <v>2047</v>
      </c>
      <c r="E221" s="10">
        <v>22</v>
      </c>
      <c r="F221" s="33">
        <v>112.33281961145849</v>
      </c>
      <c r="G221" s="33">
        <v>112.33281961145849</v>
      </c>
      <c r="H221" s="5">
        <v>1.929077997101855</v>
      </c>
      <c r="I221" s="17">
        <v>0.77832098257250126</v>
      </c>
      <c r="J221" s="17">
        <f t="shared" si="24"/>
        <v>-1.1507570145293538</v>
      </c>
      <c r="K221" s="24">
        <v>4.0977609371738737</v>
      </c>
      <c r="L221" s="20">
        <v>2.9470039226445204</v>
      </c>
      <c r="M221" s="31">
        <f t="shared" si="23"/>
        <v>-1.1507570145293533</v>
      </c>
      <c r="N221" s="37">
        <f t="shared" si="21"/>
        <v>26.097760937173874</v>
      </c>
      <c r="O221" s="37">
        <f t="shared" si="22"/>
        <v>24.947003922644519</v>
      </c>
    </row>
    <row r="222" spans="1:15">
      <c r="A222" s="1">
        <v>619</v>
      </c>
      <c r="B222" s="1" t="s">
        <v>248</v>
      </c>
      <c r="C222" s="1">
        <v>6</v>
      </c>
      <c r="D222" s="3">
        <v>3203</v>
      </c>
      <c r="E222" s="10">
        <v>21.5</v>
      </c>
      <c r="F222" s="33">
        <v>-75.258037996824896</v>
      </c>
      <c r="G222" s="33">
        <v>-75.258037996824896</v>
      </c>
      <c r="H222" s="5">
        <v>-1.2436188276810949</v>
      </c>
      <c r="I222" s="17">
        <v>-0.64069781994804054</v>
      </c>
      <c r="J222" s="17">
        <f t="shared" si="24"/>
        <v>0.60292100773305435</v>
      </c>
      <c r="K222" s="24">
        <v>3.1174337948413782</v>
      </c>
      <c r="L222" s="20">
        <v>3.7203548025744322</v>
      </c>
      <c r="M222" s="31">
        <f t="shared" si="23"/>
        <v>0.60292100773305402</v>
      </c>
      <c r="N222" s="37">
        <f t="shared" si="21"/>
        <v>24.617433794841379</v>
      </c>
      <c r="O222" s="37">
        <f t="shared" si="22"/>
        <v>25.220354802574434</v>
      </c>
    </row>
    <row r="223" spans="1:15">
      <c r="A223" s="1">
        <v>620</v>
      </c>
      <c r="B223" s="1" t="s">
        <v>129</v>
      </c>
      <c r="C223" s="1">
        <v>19</v>
      </c>
      <c r="D223" s="3">
        <v>2931</v>
      </c>
      <c r="E223" s="10">
        <v>21.5</v>
      </c>
      <c r="F223" s="33">
        <v>-469.01041165136667</v>
      </c>
      <c r="G223" s="33">
        <v>-200</v>
      </c>
      <c r="H223" s="5">
        <v>-3.7112680380718448</v>
      </c>
      <c r="I223" s="17">
        <v>-1.8556340190359224</v>
      </c>
      <c r="J223" s="17">
        <f t="shared" si="24"/>
        <v>1.8556340190359224</v>
      </c>
      <c r="K223" s="24">
        <v>-2.9033293246222804</v>
      </c>
      <c r="L223" s="20">
        <v>-1.047695305586358</v>
      </c>
      <c r="M223" s="31">
        <f t="shared" si="23"/>
        <v>1.8556340190359224</v>
      </c>
      <c r="N223" s="37">
        <f t="shared" si="21"/>
        <v>18.59667067537772</v>
      </c>
      <c r="O223" s="37">
        <f t="shared" si="22"/>
        <v>20.452304694413641</v>
      </c>
    </row>
    <row r="224" spans="1:15">
      <c r="A224" s="1">
        <v>623</v>
      </c>
      <c r="B224" s="1" t="s">
        <v>65</v>
      </c>
      <c r="C224" s="1">
        <v>10</v>
      </c>
      <c r="D224" s="3">
        <v>2374</v>
      </c>
      <c r="E224" s="10">
        <v>20.5</v>
      </c>
      <c r="F224" s="33">
        <v>-311.38557839277019</v>
      </c>
      <c r="G224" s="33">
        <v>-200</v>
      </c>
      <c r="H224" s="5">
        <v>-3.2472336065573768</v>
      </c>
      <c r="I224" s="17">
        <v>-1.6236168032786884</v>
      </c>
      <c r="J224" s="17">
        <f t="shared" si="24"/>
        <v>1.6236168032786884</v>
      </c>
      <c r="K224" s="24">
        <v>-2.1112587999050985</v>
      </c>
      <c r="L224" s="20">
        <v>-0.4876419966264105</v>
      </c>
      <c r="M224" s="31">
        <f t="shared" si="23"/>
        <v>1.623616803278688</v>
      </c>
      <c r="N224" s="37">
        <f t="shared" si="21"/>
        <v>18.388741200094902</v>
      </c>
      <c r="O224" s="37">
        <f t="shared" si="22"/>
        <v>20.012358003373588</v>
      </c>
    </row>
    <row r="225" spans="1:15">
      <c r="A225" s="1">
        <v>624</v>
      </c>
      <c r="B225" s="1" t="s">
        <v>41</v>
      </c>
      <c r="C225" s="1">
        <v>8</v>
      </c>
      <c r="D225" s="3">
        <v>5377</v>
      </c>
      <c r="E225" s="10">
        <v>19.75</v>
      </c>
      <c r="F225" s="33">
        <v>55.035880343269127</v>
      </c>
      <c r="G225" s="33">
        <v>55.035880343269127</v>
      </c>
      <c r="H225" s="5">
        <v>0.46393519412569184</v>
      </c>
      <c r="I225" s="17">
        <v>0.33458265967761591</v>
      </c>
      <c r="J225" s="17">
        <f t="shared" si="24"/>
        <v>-0.12935253444807593</v>
      </c>
      <c r="K225" s="24">
        <v>2.3949052601303675</v>
      </c>
      <c r="L225" s="20">
        <v>2.2655527256822916</v>
      </c>
      <c r="M225" s="31">
        <f t="shared" si="23"/>
        <v>-0.12935253444807593</v>
      </c>
      <c r="N225" s="37">
        <f t="shared" si="21"/>
        <v>22.144905260130368</v>
      </c>
      <c r="O225" s="37">
        <f t="shared" si="22"/>
        <v>22.015552725682291</v>
      </c>
    </row>
    <row r="226" spans="1:15">
      <c r="A226" s="1">
        <v>625</v>
      </c>
      <c r="B226" s="1" t="s">
        <v>181</v>
      </c>
      <c r="C226" s="1">
        <v>18</v>
      </c>
      <c r="D226" s="3">
        <v>3311</v>
      </c>
      <c r="E226" s="10">
        <v>20.25</v>
      </c>
      <c r="F226" s="33">
        <v>450.05576322811294</v>
      </c>
      <c r="G226" s="33">
        <v>200</v>
      </c>
      <c r="H226" s="5">
        <v>2.9705770308123247</v>
      </c>
      <c r="I226" s="17">
        <v>1.4852885154061624</v>
      </c>
      <c r="J226" s="17">
        <f t="shared" si="24"/>
        <v>-1.4852885154061624</v>
      </c>
      <c r="K226" s="24">
        <v>3.5268966855793926</v>
      </c>
      <c r="L226" s="20">
        <v>2.0416081701732298</v>
      </c>
      <c r="M226" s="31">
        <f t="shared" si="23"/>
        <v>-1.4852885154061628</v>
      </c>
      <c r="N226" s="37">
        <f t="shared" si="21"/>
        <v>23.776896685579391</v>
      </c>
      <c r="O226" s="37">
        <f t="shared" si="22"/>
        <v>22.29160817017323</v>
      </c>
    </row>
    <row r="227" spans="1:15">
      <c r="A227" s="1">
        <v>626</v>
      </c>
      <c r="B227" s="1" t="s">
        <v>182</v>
      </c>
      <c r="C227" s="1">
        <v>18</v>
      </c>
      <c r="D227" s="3">
        <v>5849</v>
      </c>
      <c r="E227" s="10">
        <v>19.75</v>
      </c>
      <c r="F227" s="33">
        <v>-139.08521876784198</v>
      </c>
      <c r="G227" s="33">
        <v>-139.08521876784198</v>
      </c>
      <c r="H227" s="5">
        <v>1.1290515319254495E-2</v>
      </c>
      <c r="I227" s="17">
        <v>-1.0794482602839017</v>
      </c>
      <c r="J227" s="17">
        <f t="shared" si="24"/>
        <v>-1.0907387756031561</v>
      </c>
      <c r="K227" s="24">
        <v>1.8486257322911404</v>
      </c>
      <c r="L227" s="20">
        <v>0.75788695668798423</v>
      </c>
      <c r="M227" s="31">
        <f t="shared" si="23"/>
        <v>-1.0907387756031561</v>
      </c>
      <c r="N227" s="37">
        <f t="shared" si="21"/>
        <v>21.59862573229114</v>
      </c>
      <c r="O227" s="37">
        <f t="shared" si="22"/>
        <v>20.507886956687983</v>
      </c>
    </row>
    <row r="228" spans="1:15">
      <c r="A228" s="1">
        <v>630</v>
      </c>
      <c r="B228" s="1" t="s">
        <v>183</v>
      </c>
      <c r="C228" s="1">
        <v>18</v>
      </c>
      <c r="D228" s="3">
        <v>1566</v>
      </c>
      <c r="E228" s="10">
        <v>19.75</v>
      </c>
      <c r="F228" s="33">
        <v>-238.71510794062851</v>
      </c>
      <c r="G228" s="33">
        <v>-200</v>
      </c>
      <c r="H228" s="5">
        <v>-0.99628811733052569</v>
      </c>
      <c r="I228" s="17">
        <v>-1.705155071248952</v>
      </c>
      <c r="J228" s="17">
        <f t="shared" si="24"/>
        <v>-0.70886695391842636</v>
      </c>
      <c r="K228" s="24">
        <v>3.3567543311746704</v>
      </c>
      <c r="L228" s="20">
        <v>2.6478873772562439</v>
      </c>
      <c r="M228" s="31">
        <f t="shared" si="23"/>
        <v>-0.70886695391842647</v>
      </c>
      <c r="N228" s="37">
        <f t="shared" si="21"/>
        <v>23.10675433117467</v>
      </c>
      <c r="O228" s="37">
        <f t="shared" si="22"/>
        <v>22.397887377256243</v>
      </c>
    </row>
    <row r="229" spans="1:15">
      <c r="A229" s="1">
        <v>631</v>
      </c>
      <c r="B229" s="1" t="s">
        <v>296</v>
      </c>
      <c r="C229" s="1">
        <v>3</v>
      </c>
      <c r="D229" s="3">
        <v>2199</v>
      </c>
      <c r="E229" s="10">
        <v>21</v>
      </c>
      <c r="F229" s="33">
        <v>132.1150348280903</v>
      </c>
      <c r="G229" s="33">
        <v>132.1150348280903</v>
      </c>
      <c r="H229" s="5">
        <v>0.89585862788973114</v>
      </c>
      <c r="I229" s="17">
        <v>0.80860458491993592</v>
      </c>
      <c r="J229" s="17">
        <f t="shared" si="24"/>
        <v>-8.725404296979522E-2</v>
      </c>
      <c r="K229" s="24">
        <v>2.5019885625082701</v>
      </c>
      <c r="L229" s="20">
        <v>2.4147345195384751</v>
      </c>
      <c r="M229" s="31">
        <f t="shared" si="23"/>
        <v>-8.7254042969794998E-2</v>
      </c>
      <c r="N229" s="37">
        <f t="shared" si="21"/>
        <v>23.50198856250827</v>
      </c>
      <c r="O229" s="37">
        <f t="shared" si="22"/>
        <v>23.414734519538474</v>
      </c>
    </row>
    <row r="230" spans="1:15">
      <c r="A230" s="1">
        <v>635</v>
      </c>
      <c r="B230" s="1" t="s">
        <v>237</v>
      </c>
      <c r="C230" s="1">
        <v>6</v>
      </c>
      <c r="D230" s="3">
        <v>6838</v>
      </c>
      <c r="E230" s="10">
        <v>21</v>
      </c>
      <c r="F230" s="33">
        <v>-28.99294335898594</v>
      </c>
      <c r="G230" s="33">
        <v>-28.99294335898594</v>
      </c>
      <c r="H230" s="5">
        <v>-0.67595373368509903</v>
      </c>
      <c r="I230" s="17">
        <v>-0.2142195945460876</v>
      </c>
      <c r="J230" s="17">
        <f t="shared" si="24"/>
        <v>0.4617341391390114</v>
      </c>
      <c r="K230" s="24">
        <v>1.7997300677123043</v>
      </c>
      <c r="L230" s="20">
        <v>2.2614642068513158</v>
      </c>
      <c r="M230" s="31">
        <f t="shared" si="23"/>
        <v>0.46173413913901151</v>
      </c>
      <c r="N230" s="37">
        <f t="shared" ref="N230:N261" si="25">E230+K230</f>
        <v>22.799730067712304</v>
      </c>
      <c r="O230" s="37">
        <f t="shared" ref="O230:O261" si="26">E230+L230</f>
        <v>23.261464206851315</v>
      </c>
    </row>
    <row r="231" spans="1:15">
      <c r="A231" s="1">
        <v>636</v>
      </c>
      <c r="B231" s="1" t="s">
        <v>297</v>
      </c>
      <c r="C231" s="1">
        <v>3</v>
      </c>
      <c r="D231" s="3">
        <v>8569</v>
      </c>
      <c r="E231" s="10">
        <v>20.75</v>
      </c>
      <c r="F231" s="33">
        <v>186.44482578414909</v>
      </c>
      <c r="G231" s="33">
        <v>186.44482578414909</v>
      </c>
      <c r="H231" s="5">
        <v>1.5112313396820096</v>
      </c>
      <c r="I231" s="17">
        <v>1.4037698777156986</v>
      </c>
      <c r="J231" s="17">
        <f t="shared" si="24"/>
        <v>-0.10746146196631101</v>
      </c>
      <c r="K231" s="24">
        <v>3.6916952269853414</v>
      </c>
      <c r="L231" s="20">
        <v>3.5842337650190306</v>
      </c>
      <c r="M231" s="31">
        <f t="shared" si="23"/>
        <v>-0.10746146196631079</v>
      </c>
      <c r="N231" s="37">
        <f t="shared" si="25"/>
        <v>24.441695226985342</v>
      </c>
      <c r="O231" s="37">
        <f t="shared" si="26"/>
        <v>24.334233765019029</v>
      </c>
    </row>
    <row r="232" spans="1:15">
      <c r="A232" s="1">
        <v>678</v>
      </c>
      <c r="B232" s="1" t="s">
        <v>184</v>
      </c>
      <c r="C232" s="1">
        <v>18</v>
      </c>
      <c r="D232" s="3">
        <v>25659</v>
      </c>
      <c r="E232" s="10">
        <v>21</v>
      </c>
      <c r="F232" s="33">
        <v>34.32295903408658</v>
      </c>
      <c r="G232" s="33">
        <v>34.32295903408658</v>
      </c>
      <c r="H232" s="5">
        <v>0.98305123788700211</v>
      </c>
      <c r="I232" s="17">
        <v>0.2202797684902276</v>
      </c>
      <c r="J232" s="17">
        <f t="shared" si="24"/>
        <v>-0.76277146939677454</v>
      </c>
      <c r="K232" s="24">
        <v>0.97453607429316047</v>
      </c>
      <c r="L232" s="20">
        <v>0.21176460489638596</v>
      </c>
      <c r="M232" s="31">
        <f t="shared" si="23"/>
        <v>-0.76277146939677454</v>
      </c>
      <c r="N232" s="37">
        <f t="shared" si="25"/>
        <v>21.974536074293159</v>
      </c>
      <c r="O232" s="37">
        <f t="shared" si="26"/>
        <v>21.211764604896388</v>
      </c>
    </row>
    <row r="233" spans="1:15">
      <c r="A233" s="1">
        <v>710</v>
      </c>
      <c r="B233" s="1" t="s">
        <v>31</v>
      </c>
      <c r="C233" s="1">
        <v>25</v>
      </c>
      <c r="D233" s="3">
        <v>28829</v>
      </c>
      <c r="E233" s="10">
        <v>22</v>
      </c>
      <c r="F233" s="33">
        <v>-249.65339895724628</v>
      </c>
      <c r="G233" s="33">
        <v>-200</v>
      </c>
      <c r="H233" s="5">
        <v>-1.9441461415712695</v>
      </c>
      <c r="I233" s="17">
        <v>-1.2471697332201916</v>
      </c>
      <c r="J233" s="17">
        <f t="shared" si="24"/>
        <v>0.69697640835107788</v>
      </c>
      <c r="K233" s="24">
        <v>-0.1028601195780758</v>
      </c>
      <c r="L233" s="20">
        <v>0.59411628877300204</v>
      </c>
      <c r="M233" s="31">
        <f t="shared" si="23"/>
        <v>0.69697640835107788</v>
      </c>
      <c r="N233" s="37">
        <f t="shared" si="25"/>
        <v>21.897139880421925</v>
      </c>
      <c r="O233" s="37">
        <f t="shared" si="26"/>
        <v>22.594116288773002</v>
      </c>
    </row>
    <row r="234" spans="1:15">
      <c r="A234" s="1">
        <v>680</v>
      </c>
      <c r="B234" s="1" t="s">
        <v>298</v>
      </c>
      <c r="C234" s="1">
        <v>3</v>
      </c>
      <c r="D234" s="3">
        <v>24562</v>
      </c>
      <c r="E234" s="10">
        <v>19.75</v>
      </c>
      <c r="F234" s="33">
        <v>315.08632049502557</v>
      </c>
      <c r="G234" s="33">
        <v>200</v>
      </c>
      <c r="H234" s="5">
        <v>1.8485779832081877</v>
      </c>
      <c r="I234" s="17">
        <v>1.1226038733264168</v>
      </c>
      <c r="J234" s="17">
        <f t="shared" si="24"/>
        <v>-0.72597410988177091</v>
      </c>
      <c r="K234" s="24">
        <v>3.5231690573480079</v>
      </c>
      <c r="L234" s="20">
        <v>2.7971949474662372</v>
      </c>
      <c r="M234" s="31">
        <f t="shared" si="23"/>
        <v>-0.72597410988177069</v>
      </c>
      <c r="N234" s="37">
        <f t="shared" si="25"/>
        <v>23.273169057348007</v>
      </c>
      <c r="O234" s="37">
        <f t="shared" si="26"/>
        <v>22.547194947466238</v>
      </c>
    </row>
    <row r="235" spans="1:15">
      <c r="A235" s="1">
        <v>681</v>
      </c>
      <c r="B235" s="1" t="s">
        <v>67</v>
      </c>
      <c r="C235" s="1">
        <v>10</v>
      </c>
      <c r="D235" s="3">
        <v>3921</v>
      </c>
      <c r="E235" s="10">
        <v>20.5</v>
      </c>
      <c r="F235" s="33">
        <v>-213.51041830094982</v>
      </c>
      <c r="G235" s="33">
        <v>-200</v>
      </c>
      <c r="H235" s="5">
        <v>-2.8772110679175174</v>
      </c>
      <c r="I235" s="17">
        <v>-1.7563004757163403</v>
      </c>
      <c r="J235" s="17">
        <f t="shared" si="24"/>
        <v>1.1209105922011771</v>
      </c>
      <c r="K235" s="24">
        <v>2.9035750030786418</v>
      </c>
      <c r="L235" s="20">
        <v>4.0244855952798186</v>
      </c>
      <c r="M235" s="31">
        <f t="shared" si="23"/>
        <v>1.1209105922011768</v>
      </c>
      <c r="N235" s="37">
        <f t="shared" si="25"/>
        <v>23.403575003078643</v>
      </c>
      <c r="O235" s="37">
        <f t="shared" si="26"/>
        <v>24.52448559527982</v>
      </c>
    </row>
    <row r="236" spans="1:15">
      <c r="A236" s="1">
        <v>683</v>
      </c>
      <c r="B236" s="1" t="s">
        <v>152</v>
      </c>
      <c r="C236" s="1">
        <v>21</v>
      </c>
      <c r="D236" s="3">
        <v>4227</v>
      </c>
      <c r="E236" s="10">
        <v>19.75</v>
      </c>
      <c r="F236" s="33">
        <v>-208.84906485283591</v>
      </c>
      <c r="G236" s="33">
        <v>-200</v>
      </c>
      <c r="H236" s="5">
        <v>-3.7327342747111683</v>
      </c>
      <c r="I236" s="17">
        <v>-1.8663671373555841</v>
      </c>
      <c r="J236" s="17">
        <f t="shared" si="24"/>
        <v>1.8663671373555841</v>
      </c>
      <c r="K236" s="24">
        <v>1.4424286175260881</v>
      </c>
      <c r="L236" s="20">
        <v>3.3087957548816727</v>
      </c>
      <c r="M236" s="31">
        <f t="shared" si="23"/>
        <v>1.8663671373555846</v>
      </c>
      <c r="N236" s="37">
        <f t="shared" si="25"/>
        <v>21.192428617526087</v>
      </c>
      <c r="O236" s="37">
        <f t="shared" si="26"/>
        <v>23.058795754881672</v>
      </c>
    </row>
    <row r="237" spans="1:15">
      <c r="A237" s="1">
        <v>684</v>
      </c>
      <c r="B237" s="1" t="s">
        <v>263</v>
      </c>
      <c r="C237" s="1">
        <v>4</v>
      </c>
      <c r="D237" s="3">
        <v>39842</v>
      </c>
      <c r="E237" s="10">
        <v>19</v>
      </c>
      <c r="F237" s="33">
        <v>-54.025434579466037</v>
      </c>
      <c r="G237" s="33">
        <v>-54.025434579466037</v>
      </c>
      <c r="H237" s="5">
        <v>-0.13655168334721685</v>
      </c>
      <c r="I237" s="17">
        <v>-0.28537792813007501</v>
      </c>
      <c r="J237" s="17">
        <f t="shared" si="24"/>
        <v>-0.14882624478285816</v>
      </c>
      <c r="K237" s="24">
        <v>1.9097490671191033</v>
      </c>
      <c r="L237" s="20">
        <v>1.7609228223362452</v>
      </c>
      <c r="M237" s="31">
        <f t="shared" si="23"/>
        <v>-0.14882624478285811</v>
      </c>
      <c r="N237" s="37">
        <f t="shared" si="25"/>
        <v>20.909749067119105</v>
      </c>
      <c r="O237" s="37">
        <f t="shared" si="26"/>
        <v>20.760922822336244</v>
      </c>
    </row>
    <row r="238" spans="1:15">
      <c r="A238" s="1">
        <v>686</v>
      </c>
      <c r="B238" s="1" t="s">
        <v>115</v>
      </c>
      <c r="C238" s="1">
        <v>13</v>
      </c>
      <c r="D238" s="3">
        <v>3444</v>
      </c>
      <c r="E238" s="10">
        <v>22</v>
      </c>
      <c r="F238" s="33">
        <v>-13.36641492153467</v>
      </c>
      <c r="G238" s="33">
        <v>-13.36641492153467</v>
      </c>
      <c r="H238" s="5">
        <v>-0.27595155433411273</v>
      </c>
      <c r="I238" s="17">
        <v>-0.11761005001054178</v>
      </c>
      <c r="J238" s="17">
        <f t="shared" si="24"/>
        <v>0.15834150432357094</v>
      </c>
      <c r="K238" s="24">
        <v>2.0062777917873986</v>
      </c>
      <c r="L238" s="20">
        <v>2.1646192961109696</v>
      </c>
      <c r="M238" s="31">
        <f t="shared" si="23"/>
        <v>0.15834150432357097</v>
      </c>
      <c r="N238" s="37">
        <f t="shared" si="25"/>
        <v>24.006277791787397</v>
      </c>
      <c r="O238" s="37">
        <f t="shared" si="26"/>
        <v>24.16461929611097</v>
      </c>
    </row>
    <row r="239" spans="1:15">
      <c r="A239" s="1">
        <v>687</v>
      </c>
      <c r="B239" s="1" t="s">
        <v>116</v>
      </c>
      <c r="C239" s="1">
        <v>13</v>
      </c>
      <c r="D239" s="3">
        <v>1813</v>
      </c>
      <c r="E239" s="10">
        <v>21</v>
      </c>
      <c r="F239" s="33">
        <v>-295.32562730703467</v>
      </c>
      <c r="G239" s="33">
        <v>-200</v>
      </c>
      <c r="H239" s="5">
        <v>-3.0700280087377667</v>
      </c>
      <c r="I239" s="17">
        <v>-1.959901126064268</v>
      </c>
      <c r="J239" s="17">
        <f t="shared" si="24"/>
        <v>1.1101268826734987</v>
      </c>
      <c r="K239" s="24">
        <v>3.0809191909507345</v>
      </c>
      <c r="L239" s="20">
        <v>4.191046073624233</v>
      </c>
      <c r="M239" s="31">
        <f t="shared" si="23"/>
        <v>1.1101268826734985</v>
      </c>
      <c r="N239" s="37">
        <f t="shared" si="25"/>
        <v>24.080919190950734</v>
      </c>
      <c r="O239" s="37">
        <f t="shared" si="26"/>
        <v>25.191046073624232</v>
      </c>
    </row>
    <row r="240" spans="1:15">
      <c r="A240" s="1">
        <v>689</v>
      </c>
      <c r="B240" s="1" t="s">
        <v>9</v>
      </c>
      <c r="C240" s="1">
        <v>9</v>
      </c>
      <c r="D240" s="3">
        <v>3784</v>
      </c>
      <c r="E240" s="10">
        <v>20.5</v>
      </c>
      <c r="F240" s="33">
        <v>187.07080353072524</v>
      </c>
      <c r="G240" s="33">
        <v>187.07080353072524</v>
      </c>
      <c r="H240" s="5">
        <v>2.7855066693211232</v>
      </c>
      <c r="I240" s="17">
        <v>1.3027174271752417</v>
      </c>
      <c r="J240" s="17">
        <f t="shared" si="24"/>
        <v>-1.4827892421458815</v>
      </c>
      <c r="K240" s="24">
        <v>7.4035425310423681</v>
      </c>
      <c r="L240" s="20">
        <v>5.9207532888964867</v>
      </c>
      <c r="M240" s="31">
        <f t="shared" si="23"/>
        <v>-1.4827892421458815</v>
      </c>
      <c r="N240" s="37">
        <f t="shared" si="25"/>
        <v>27.903542531042369</v>
      </c>
      <c r="O240" s="37">
        <f t="shared" si="26"/>
        <v>26.420753288896485</v>
      </c>
    </row>
    <row r="241" spans="1:15">
      <c r="A241" s="1">
        <v>691</v>
      </c>
      <c r="B241" s="1" t="s">
        <v>140</v>
      </c>
      <c r="C241" s="1">
        <v>17</v>
      </c>
      <c r="D241" s="3">
        <v>2961</v>
      </c>
      <c r="E241" s="10">
        <v>22</v>
      </c>
      <c r="F241" s="33">
        <v>-264.76792283252144</v>
      </c>
      <c r="G241" s="33">
        <v>-200</v>
      </c>
      <c r="H241" s="5">
        <v>-3.3589217920593519</v>
      </c>
      <c r="I241" s="17">
        <v>-1.701759246433024</v>
      </c>
      <c r="J241" s="17">
        <f t="shared" si="24"/>
        <v>1.6571625456263279</v>
      </c>
      <c r="K241" s="24">
        <v>-2.2901214874046882</v>
      </c>
      <c r="L241" s="20">
        <v>-0.63295894177836098</v>
      </c>
      <c r="M241" s="31">
        <f t="shared" si="23"/>
        <v>1.6571625456263273</v>
      </c>
      <c r="N241" s="37">
        <f t="shared" si="25"/>
        <v>19.70987851259531</v>
      </c>
      <c r="O241" s="37">
        <f t="shared" si="26"/>
        <v>21.367041058221638</v>
      </c>
    </row>
    <row r="242" spans="1:15">
      <c r="A242" s="1">
        <v>694</v>
      </c>
      <c r="B242" s="1" t="s">
        <v>220</v>
      </c>
      <c r="C242" s="1">
        <v>5</v>
      </c>
      <c r="D242" s="3">
        <v>29215</v>
      </c>
      <c r="E242" s="10">
        <v>20.5</v>
      </c>
      <c r="F242" s="33">
        <v>-224.1276332895477</v>
      </c>
      <c r="G242" s="33">
        <v>-200</v>
      </c>
      <c r="H242" s="5">
        <v>-1.0468013309786346</v>
      </c>
      <c r="I242" s="17">
        <v>-1.1498168134475808</v>
      </c>
      <c r="J242" s="17">
        <f t="shared" si="24"/>
        <v>-0.10301548246894621</v>
      </c>
      <c r="K242" s="24">
        <v>0.95700850268310189</v>
      </c>
      <c r="L242" s="20">
        <v>0.85399302021415568</v>
      </c>
      <c r="M242" s="31">
        <f t="shared" si="23"/>
        <v>-0.10301548246894621</v>
      </c>
      <c r="N242" s="37">
        <f t="shared" si="25"/>
        <v>21.457008502683102</v>
      </c>
      <c r="O242" s="37">
        <f t="shared" si="26"/>
        <v>21.353993020214155</v>
      </c>
    </row>
    <row r="243" spans="1:15">
      <c r="A243" s="1">
        <v>697</v>
      </c>
      <c r="B243" s="1" t="s">
        <v>130</v>
      </c>
      <c r="C243" s="1">
        <v>19</v>
      </c>
      <c r="D243" s="3">
        <v>1450</v>
      </c>
      <c r="E243" s="10">
        <v>21.5</v>
      </c>
      <c r="F243" s="33">
        <v>-366.22449642760694</v>
      </c>
      <c r="G243" s="33">
        <v>-200</v>
      </c>
      <c r="H243" s="5">
        <v>-3.4296995708154507</v>
      </c>
      <c r="I243" s="17">
        <v>-1.7148497854077254</v>
      </c>
      <c r="J243" s="17">
        <f t="shared" si="24"/>
        <v>1.7148497854077254</v>
      </c>
      <c r="K243" s="24">
        <v>-0.35136300057130104</v>
      </c>
      <c r="L243" s="20">
        <v>1.3634867848364245</v>
      </c>
      <c r="M243" s="31">
        <f t="shared" si="23"/>
        <v>1.7148497854077256</v>
      </c>
      <c r="N243" s="37">
        <f t="shared" si="25"/>
        <v>21.1486369994287</v>
      </c>
      <c r="O243" s="37">
        <f t="shared" si="26"/>
        <v>22.863486784836425</v>
      </c>
    </row>
    <row r="244" spans="1:15">
      <c r="A244" s="1">
        <v>698</v>
      </c>
      <c r="B244" s="1" t="s">
        <v>153</v>
      </c>
      <c r="C244" s="1">
        <v>21</v>
      </c>
      <c r="D244" s="3">
        <v>60877</v>
      </c>
      <c r="E244" s="10">
        <v>21</v>
      </c>
      <c r="F244" s="33">
        <v>332.16186685575985</v>
      </c>
      <c r="G244" s="33">
        <v>200</v>
      </c>
      <c r="H244" s="5">
        <v>0.22405518415057055</v>
      </c>
      <c r="I244" s="17">
        <v>1.2877648193661266</v>
      </c>
      <c r="J244" s="17">
        <f t="shared" si="24"/>
        <v>1.0637096352155562</v>
      </c>
      <c r="K244" s="24">
        <v>1.8555848701047066</v>
      </c>
      <c r="L244" s="20">
        <v>2.9192945053202624</v>
      </c>
      <c r="M244" s="31">
        <f t="shared" si="23"/>
        <v>1.0637096352155557</v>
      </c>
      <c r="N244" s="37">
        <f t="shared" si="25"/>
        <v>22.855584870104707</v>
      </c>
      <c r="O244" s="37">
        <f t="shared" si="26"/>
        <v>23.919294505320263</v>
      </c>
    </row>
    <row r="245" spans="1:15">
      <c r="A245" s="1">
        <v>700</v>
      </c>
      <c r="B245" s="1" t="s">
        <v>10</v>
      </c>
      <c r="C245" s="1">
        <v>9</v>
      </c>
      <c r="D245" s="3">
        <v>5577</v>
      </c>
      <c r="E245" s="10">
        <v>20.5</v>
      </c>
      <c r="F245" s="33">
        <v>-152.56815204442091</v>
      </c>
      <c r="G245" s="33">
        <v>-152.56815204442091</v>
      </c>
      <c r="H245" s="5">
        <v>0.78509230875596092</v>
      </c>
      <c r="I245" s="17">
        <v>-1.0021874149448378</v>
      </c>
      <c r="J245" s="17">
        <f t="shared" si="24"/>
        <v>-1.7872797237007987</v>
      </c>
      <c r="K245" s="24">
        <v>4.1866091449544536</v>
      </c>
      <c r="L245" s="20">
        <v>2.3993294212536544</v>
      </c>
      <c r="M245" s="31">
        <f t="shared" si="23"/>
        <v>-1.7872797237007991</v>
      </c>
      <c r="N245" s="37">
        <f t="shared" si="25"/>
        <v>24.686609144954453</v>
      </c>
      <c r="O245" s="37">
        <f t="shared" si="26"/>
        <v>22.899329421253654</v>
      </c>
    </row>
    <row r="246" spans="1:15">
      <c r="A246" s="1">
        <v>702</v>
      </c>
      <c r="B246" s="1" t="s">
        <v>238</v>
      </c>
      <c r="C246" s="1">
        <v>6</v>
      </c>
      <c r="D246" s="3">
        <v>4868</v>
      </c>
      <c r="E246" s="10">
        <v>22.25</v>
      </c>
      <c r="F246" s="33">
        <v>-656.34186511306007</v>
      </c>
      <c r="G246" s="33">
        <v>-200</v>
      </c>
      <c r="H246" s="5">
        <v>-3.0013030779600087</v>
      </c>
      <c r="I246" s="17">
        <v>-1.5006515389800044</v>
      </c>
      <c r="J246" s="17">
        <f t="shared" si="24"/>
        <v>1.5006515389800044</v>
      </c>
      <c r="K246" s="24">
        <v>-0.20136072194686136</v>
      </c>
      <c r="L246" s="20">
        <v>1.2992908170331428</v>
      </c>
      <c r="M246" s="31">
        <f t="shared" si="23"/>
        <v>1.5006515389800041</v>
      </c>
      <c r="N246" s="37">
        <f t="shared" si="25"/>
        <v>22.048639278053138</v>
      </c>
      <c r="O246" s="37">
        <f t="shared" si="26"/>
        <v>23.549290817033143</v>
      </c>
    </row>
    <row r="247" spans="1:15">
      <c r="A247" s="1">
        <v>704</v>
      </c>
      <c r="B247" s="1" t="s">
        <v>299</v>
      </c>
      <c r="C247" s="1">
        <v>3</v>
      </c>
      <c r="D247" s="3">
        <v>5907</v>
      </c>
      <c r="E247" s="10">
        <v>19.5</v>
      </c>
      <c r="F247" s="33">
        <v>287.15277553345504</v>
      </c>
      <c r="G247" s="33">
        <v>200</v>
      </c>
      <c r="H247" s="5">
        <v>1.8391356254621034</v>
      </c>
      <c r="I247" s="17">
        <v>1.2204668414300852</v>
      </c>
      <c r="J247" s="17">
        <f t="shared" si="24"/>
        <v>-0.61866878403201819</v>
      </c>
      <c r="K247" s="24">
        <v>3.7717470919051994</v>
      </c>
      <c r="L247" s="20">
        <v>3.1530783078731814</v>
      </c>
      <c r="M247" s="31">
        <f t="shared" si="23"/>
        <v>-0.61866878403201797</v>
      </c>
      <c r="N247" s="37">
        <f t="shared" si="25"/>
        <v>23.271747091905198</v>
      </c>
      <c r="O247" s="37">
        <f t="shared" si="26"/>
        <v>22.65307830787318</v>
      </c>
    </row>
    <row r="248" spans="1:15">
      <c r="A248" s="1">
        <v>707</v>
      </c>
      <c r="B248" s="1" t="s">
        <v>102</v>
      </c>
      <c r="C248" s="1">
        <v>12</v>
      </c>
      <c r="D248" s="3">
        <v>2490</v>
      </c>
      <c r="E248" s="10">
        <v>21</v>
      </c>
      <c r="F248" s="33">
        <v>-389.21793966180758</v>
      </c>
      <c r="G248" s="33">
        <v>-200</v>
      </c>
      <c r="H248" s="5">
        <v>-3.1933449645180709</v>
      </c>
      <c r="I248" s="17">
        <v>-2.0586926286509044</v>
      </c>
      <c r="J248" s="17">
        <f t="shared" si="24"/>
        <v>1.1346523358671665</v>
      </c>
      <c r="K248" s="24">
        <v>3.5869349120506246E-2</v>
      </c>
      <c r="L248" s="20">
        <v>1.1705216849876723</v>
      </c>
      <c r="M248" s="31">
        <f t="shared" si="23"/>
        <v>1.1346523358671661</v>
      </c>
      <c r="N248" s="37">
        <f t="shared" si="25"/>
        <v>21.035869349120507</v>
      </c>
      <c r="O248" s="37">
        <f t="shared" si="26"/>
        <v>22.170521684987673</v>
      </c>
    </row>
    <row r="249" spans="1:15">
      <c r="A249" s="1">
        <v>729</v>
      </c>
      <c r="B249" s="1" t="s">
        <v>86</v>
      </c>
      <c r="C249" s="1">
        <v>14</v>
      </c>
      <c r="D249" s="3">
        <v>10258</v>
      </c>
      <c r="E249" s="10">
        <v>21.5</v>
      </c>
      <c r="F249" s="33">
        <v>-112.7158987162602</v>
      </c>
      <c r="G249" s="33">
        <v>-112.7158987162602</v>
      </c>
      <c r="H249" s="5">
        <v>-0.62977759149316148</v>
      </c>
      <c r="I249" s="17">
        <v>-0.93571203700188554</v>
      </c>
      <c r="J249" s="17">
        <f t="shared" si="24"/>
        <v>-0.30593444550872406</v>
      </c>
      <c r="K249" s="24">
        <v>2.3142160583907612</v>
      </c>
      <c r="L249" s="20">
        <v>2.0082816128820369</v>
      </c>
      <c r="M249" s="31">
        <f t="shared" si="23"/>
        <v>-0.30593444550872428</v>
      </c>
      <c r="N249" s="37">
        <f t="shared" si="25"/>
        <v>23.814216058390762</v>
      </c>
      <c r="O249" s="37">
        <f t="shared" si="26"/>
        <v>23.508281612882037</v>
      </c>
    </row>
    <row r="250" spans="1:15">
      <c r="A250" s="1">
        <v>732</v>
      </c>
      <c r="B250" s="1" t="s">
        <v>154</v>
      </c>
      <c r="C250" s="1">
        <v>21</v>
      </c>
      <c r="D250" s="3">
        <v>3979</v>
      </c>
      <c r="E250" s="10">
        <v>20.5</v>
      </c>
      <c r="F250" s="33">
        <v>-556.57373668956825</v>
      </c>
      <c r="G250" s="33">
        <v>-200</v>
      </c>
      <c r="H250" s="5">
        <v>-3.3494779894521578</v>
      </c>
      <c r="I250" s="17">
        <v>-1.6747389947260789</v>
      </c>
      <c r="J250" s="17">
        <f t="shared" si="24"/>
        <v>1.6747389947260789</v>
      </c>
      <c r="K250" s="24">
        <v>-2.5558845974506537</v>
      </c>
      <c r="L250" s="20">
        <v>-0.88114560272457454</v>
      </c>
      <c r="M250" s="31">
        <f t="shared" si="23"/>
        <v>1.6747389947260791</v>
      </c>
      <c r="N250" s="37">
        <f t="shared" si="25"/>
        <v>17.944115402549347</v>
      </c>
      <c r="O250" s="37">
        <f t="shared" si="26"/>
        <v>19.618854397275424</v>
      </c>
    </row>
    <row r="251" spans="1:15">
      <c r="A251" s="1">
        <v>734</v>
      </c>
      <c r="B251" s="1" t="s">
        <v>300</v>
      </c>
      <c r="C251" s="1">
        <v>3</v>
      </c>
      <c r="D251" s="3">
        <v>54858</v>
      </c>
      <c r="E251" s="10">
        <v>20.75</v>
      </c>
      <c r="F251" s="33">
        <v>28.065357604353267</v>
      </c>
      <c r="G251" s="33">
        <v>28.065357604353267</v>
      </c>
      <c r="H251" s="5">
        <v>0.26112917669332647</v>
      </c>
      <c r="I251" s="17">
        <v>0.17315787149062237</v>
      </c>
      <c r="J251" s="17">
        <f t="shared" si="24"/>
        <v>-8.7971305202704103E-2</v>
      </c>
      <c r="K251" s="24">
        <v>1.9153320634112678</v>
      </c>
      <c r="L251" s="20">
        <v>1.8273607582085636</v>
      </c>
      <c r="M251" s="31">
        <f t="shared" si="23"/>
        <v>-8.7971305202704242E-2</v>
      </c>
      <c r="N251" s="37">
        <f t="shared" si="25"/>
        <v>22.665332063411267</v>
      </c>
      <c r="O251" s="37">
        <f t="shared" si="26"/>
        <v>22.577360758208563</v>
      </c>
    </row>
    <row r="252" spans="1:15">
      <c r="A252" s="1">
        <v>790</v>
      </c>
      <c r="B252" s="1" t="s">
        <v>239</v>
      </c>
      <c r="C252" s="1">
        <v>6</v>
      </c>
      <c r="D252" s="3">
        <v>25747</v>
      </c>
      <c r="E252" s="10">
        <v>20.75</v>
      </c>
      <c r="F252" s="33">
        <v>-4.0562145817302735</v>
      </c>
      <c r="G252" s="33">
        <v>-4.0562145817302735</v>
      </c>
      <c r="H252" s="5">
        <v>-0.47690015457502666</v>
      </c>
      <c r="I252" s="17">
        <v>-2.9036700674725989E-2</v>
      </c>
      <c r="J252" s="17">
        <f t="shared" si="24"/>
        <v>0.44786345390030069</v>
      </c>
      <c r="K252" s="24">
        <v>2.0557053182334504</v>
      </c>
      <c r="L252" s="20">
        <v>2.5035687721337512</v>
      </c>
      <c r="M252" s="31">
        <f t="shared" si="23"/>
        <v>0.4478634539003008</v>
      </c>
      <c r="N252" s="37">
        <f t="shared" si="25"/>
        <v>22.80570531823345</v>
      </c>
      <c r="O252" s="37">
        <f t="shared" si="26"/>
        <v>23.25356877213375</v>
      </c>
    </row>
    <row r="253" spans="1:15">
      <c r="A253" s="1">
        <v>738</v>
      </c>
      <c r="B253" s="1" t="s">
        <v>301</v>
      </c>
      <c r="C253" s="1">
        <v>3</v>
      </c>
      <c r="D253" s="3">
        <v>3033</v>
      </c>
      <c r="E253" s="10">
        <v>21</v>
      </c>
      <c r="F253" s="33">
        <v>115.0128269436118</v>
      </c>
      <c r="G253" s="33">
        <v>115.0128269436118</v>
      </c>
      <c r="H253" s="5">
        <v>0.87787095442653529</v>
      </c>
      <c r="I253" s="17">
        <v>0.78109282404083547</v>
      </c>
      <c r="J253" s="17">
        <f t="shared" si="24"/>
        <v>-9.6778130385699823E-2</v>
      </c>
      <c r="K253" s="24">
        <v>3.4626450071255843</v>
      </c>
      <c r="L253" s="20">
        <v>3.3658668767398847</v>
      </c>
      <c r="M253" s="31">
        <f t="shared" si="23"/>
        <v>-9.6778130385699601E-2</v>
      </c>
      <c r="N253" s="37">
        <f t="shared" si="25"/>
        <v>24.462645007125584</v>
      </c>
      <c r="O253" s="37">
        <f t="shared" si="26"/>
        <v>24.365866876739886</v>
      </c>
    </row>
    <row r="254" spans="1:15">
      <c r="A254" s="1">
        <v>739</v>
      </c>
      <c r="B254" s="1" t="s">
        <v>11</v>
      </c>
      <c r="C254" s="1">
        <v>9</v>
      </c>
      <c r="D254" s="3">
        <v>3764</v>
      </c>
      <c r="E254" s="10">
        <v>21</v>
      </c>
      <c r="F254" s="33">
        <v>-415.03673423214968</v>
      </c>
      <c r="G254" s="33">
        <v>-200</v>
      </c>
      <c r="H254" s="5">
        <v>-0.72395674769269636</v>
      </c>
      <c r="I254" s="17">
        <v>-1.5052982137450801</v>
      </c>
      <c r="J254" s="17">
        <f t="shared" si="24"/>
        <v>-0.78134146605238375</v>
      </c>
      <c r="K254" s="24">
        <v>1.9736843754555171</v>
      </c>
      <c r="L254" s="20">
        <v>1.1923429094031333</v>
      </c>
      <c r="M254" s="31">
        <f t="shared" si="23"/>
        <v>-0.78134146605238386</v>
      </c>
      <c r="N254" s="37">
        <f t="shared" si="25"/>
        <v>22.973684375455516</v>
      </c>
      <c r="O254" s="37">
        <f t="shared" si="26"/>
        <v>22.192342909403134</v>
      </c>
    </row>
    <row r="255" spans="1:15">
      <c r="A255" s="1">
        <v>740</v>
      </c>
      <c r="B255" s="1" t="s">
        <v>68</v>
      </c>
      <c r="C255" s="1">
        <v>10</v>
      </c>
      <c r="D255" s="3">
        <v>36584</v>
      </c>
      <c r="E255" s="10">
        <v>22</v>
      </c>
      <c r="F255" s="33">
        <v>-359.92585508902221</v>
      </c>
      <c r="G255" s="33">
        <v>-200</v>
      </c>
      <c r="H255" s="5">
        <v>-2.7916073147256975</v>
      </c>
      <c r="I255" s="17">
        <v>-1.3958036573628487</v>
      </c>
      <c r="J255" s="17">
        <f t="shared" si="24"/>
        <v>1.3958036573628487</v>
      </c>
      <c r="K255" s="24">
        <v>-0.63037260774342618</v>
      </c>
      <c r="L255" s="20">
        <v>0.76543104961942254</v>
      </c>
      <c r="M255" s="31">
        <f t="shared" si="23"/>
        <v>1.3958036573628487</v>
      </c>
      <c r="N255" s="37">
        <f t="shared" si="25"/>
        <v>21.369627392256575</v>
      </c>
      <c r="O255" s="37">
        <f t="shared" si="26"/>
        <v>22.765431049619423</v>
      </c>
    </row>
    <row r="256" spans="1:15">
      <c r="A256" s="1">
        <v>742</v>
      </c>
      <c r="B256" s="1" t="s">
        <v>155</v>
      </c>
      <c r="C256" s="1">
        <v>21</v>
      </c>
      <c r="D256" s="3">
        <v>1127</v>
      </c>
      <c r="E256" s="10">
        <v>21.75</v>
      </c>
      <c r="F256" s="33">
        <v>-989.42339292871384</v>
      </c>
      <c r="G256" s="33">
        <v>-200</v>
      </c>
      <c r="H256" s="5">
        <v>-3.5494872768704901</v>
      </c>
      <c r="I256" s="17">
        <v>-1.7747436384352451</v>
      </c>
      <c r="J256" s="17">
        <f t="shared" si="24"/>
        <v>1.7747436384352451</v>
      </c>
      <c r="K256" s="24">
        <v>-0.71958456732948117</v>
      </c>
      <c r="L256" s="20">
        <v>1.0551590711057641</v>
      </c>
      <c r="M256" s="31">
        <f t="shared" si="23"/>
        <v>1.7747436384352453</v>
      </c>
      <c r="N256" s="37">
        <f t="shared" si="25"/>
        <v>21.030415432670519</v>
      </c>
      <c r="O256" s="37">
        <f t="shared" si="26"/>
        <v>22.805159071105763</v>
      </c>
    </row>
    <row r="257" spans="1:15">
      <c r="A257" s="1">
        <v>743</v>
      </c>
      <c r="B257" s="1" t="s">
        <v>207</v>
      </c>
      <c r="C257" s="1">
        <v>15</v>
      </c>
      <c r="D257" s="3">
        <v>59556</v>
      </c>
      <c r="E257" s="10">
        <v>21</v>
      </c>
      <c r="F257" s="33">
        <v>106.64975083164109</v>
      </c>
      <c r="G257" s="33">
        <v>106.64975083164109</v>
      </c>
      <c r="H257" s="5">
        <v>1.1843704700694577</v>
      </c>
      <c r="I257" s="17">
        <v>0.67027093565130835</v>
      </c>
      <c r="J257" s="17">
        <f t="shared" si="24"/>
        <v>-0.51409953441814937</v>
      </c>
      <c r="K257" s="24">
        <v>2.3284235719243149</v>
      </c>
      <c r="L257" s="20">
        <v>1.8143240375061656</v>
      </c>
      <c r="M257" s="31">
        <f t="shared" si="23"/>
        <v>-0.51409953441814937</v>
      </c>
      <c r="N257" s="37">
        <f t="shared" si="25"/>
        <v>23.328423571924315</v>
      </c>
      <c r="O257" s="37">
        <f t="shared" si="26"/>
        <v>22.814324037506164</v>
      </c>
    </row>
    <row r="258" spans="1:15">
      <c r="A258" s="1">
        <v>746</v>
      </c>
      <c r="B258" s="1" t="s">
        <v>185</v>
      </c>
      <c r="C258" s="1">
        <v>18</v>
      </c>
      <c r="D258" s="3">
        <v>5241</v>
      </c>
      <c r="E258" s="10">
        <v>21.75</v>
      </c>
      <c r="F258" s="33">
        <v>-130.28584142137197</v>
      </c>
      <c r="G258" s="33">
        <v>-130.28584142137197</v>
      </c>
      <c r="H258" s="5">
        <v>-7.3680444480608939E-2</v>
      </c>
      <c r="I258" s="17">
        <v>-1.1851042908243092</v>
      </c>
      <c r="J258" s="17">
        <f t="shared" si="24"/>
        <v>-1.1114238463437003</v>
      </c>
      <c r="K258" s="24">
        <v>0.98352943629011291</v>
      </c>
      <c r="L258" s="20">
        <v>-0.12789441005358748</v>
      </c>
      <c r="M258" s="31">
        <f t="shared" si="23"/>
        <v>-1.1114238463437003</v>
      </c>
      <c r="N258" s="37">
        <f t="shared" si="25"/>
        <v>22.733529436290112</v>
      </c>
      <c r="O258" s="37">
        <f t="shared" si="26"/>
        <v>21.622105589946411</v>
      </c>
    </row>
    <row r="259" spans="1:15">
      <c r="A259" s="1">
        <v>747</v>
      </c>
      <c r="B259" s="1" t="s">
        <v>264</v>
      </c>
      <c r="C259" s="1">
        <v>4</v>
      </c>
      <c r="D259" s="3">
        <v>1641</v>
      </c>
      <c r="E259" s="10">
        <v>21</v>
      </c>
      <c r="F259" s="33">
        <v>-74.061028913176415</v>
      </c>
      <c r="G259" s="33">
        <v>-74.061028913176415</v>
      </c>
      <c r="H259" s="5">
        <v>-0.33318409433284318</v>
      </c>
      <c r="I259" s="17">
        <v>-0.71338380632725751</v>
      </c>
      <c r="J259" s="17">
        <f t="shared" si="24"/>
        <v>-0.38019971199441432</v>
      </c>
      <c r="K259" s="24">
        <v>3.5601177223798852</v>
      </c>
      <c r="L259" s="20">
        <v>3.179918010385471</v>
      </c>
      <c r="M259" s="31">
        <f t="shared" si="23"/>
        <v>-0.38019971199441427</v>
      </c>
      <c r="N259" s="37">
        <f t="shared" si="25"/>
        <v>24.560117722379886</v>
      </c>
      <c r="O259" s="37">
        <f t="shared" si="26"/>
        <v>24.179918010385471</v>
      </c>
    </row>
    <row r="260" spans="1:15">
      <c r="A260" s="1">
        <v>748</v>
      </c>
      <c r="B260" s="1" t="s">
        <v>186</v>
      </c>
      <c r="C260" s="1">
        <v>18</v>
      </c>
      <c r="D260" s="3">
        <v>5597</v>
      </c>
      <c r="E260" s="10">
        <v>22</v>
      </c>
      <c r="F260" s="33">
        <v>-78.499610306951581</v>
      </c>
      <c r="G260" s="33">
        <v>-78.499610306951581</v>
      </c>
      <c r="H260" s="5">
        <v>0.39997530936099018</v>
      </c>
      <c r="I260" s="17">
        <v>-0.64233069035686108</v>
      </c>
      <c r="J260" s="17">
        <f t="shared" si="24"/>
        <v>-1.0423059997178512</v>
      </c>
      <c r="K260" s="24">
        <v>0.7084903202186964</v>
      </c>
      <c r="L260" s="20">
        <v>-0.33381567949915486</v>
      </c>
      <c r="M260" s="31">
        <f t="shared" si="23"/>
        <v>-1.0423059997178512</v>
      </c>
      <c r="N260" s="37">
        <f t="shared" si="25"/>
        <v>22.708490320218697</v>
      </c>
      <c r="O260" s="37">
        <f t="shared" si="26"/>
        <v>21.666184320500847</v>
      </c>
    </row>
    <row r="261" spans="1:15">
      <c r="A261" s="1">
        <v>791</v>
      </c>
      <c r="B261" s="1" t="s">
        <v>187</v>
      </c>
      <c r="C261" s="1">
        <v>18</v>
      </c>
      <c r="D261" s="3">
        <v>5983</v>
      </c>
      <c r="E261" s="10">
        <v>22.25</v>
      </c>
      <c r="F261" s="33">
        <v>-509.85186302880857</v>
      </c>
      <c r="G261" s="33">
        <v>-200</v>
      </c>
      <c r="H261" s="5">
        <v>-3.3943117611897495</v>
      </c>
      <c r="I261" s="17">
        <v>-1.8206338430756037</v>
      </c>
      <c r="J261" s="17">
        <f t="shared" si="24"/>
        <v>1.5736779181141458</v>
      </c>
      <c r="K261" s="24">
        <v>-0.84134137296374301</v>
      </c>
      <c r="L261" s="20">
        <v>0.73233654515040292</v>
      </c>
      <c r="M261" s="31">
        <f t="shared" si="23"/>
        <v>1.573677918114146</v>
      </c>
      <c r="N261" s="37">
        <f t="shared" si="25"/>
        <v>21.408658627036257</v>
      </c>
      <c r="O261" s="37">
        <f t="shared" si="26"/>
        <v>22.982336545150403</v>
      </c>
    </row>
    <row r="262" spans="1:15">
      <c r="A262" s="1">
        <v>749</v>
      </c>
      <c r="B262" s="1" t="s">
        <v>117</v>
      </c>
      <c r="C262" s="1">
        <v>13</v>
      </c>
      <c r="D262" s="3">
        <v>21431</v>
      </c>
      <c r="E262" s="10">
        <v>21.25</v>
      </c>
      <c r="F262" s="33">
        <v>169.44038227036617</v>
      </c>
      <c r="G262" s="33">
        <v>169.44038227036617</v>
      </c>
      <c r="H262" s="5">
        <v>0.92708185625628414</v>
      </c>
      <c r="I262" s="17">
        <v>1.0383923814212785</v>
      </c>
      <c r="J262" s="17">
        <f t="shared" si="24"/>
        <v>0.1113105251649944</v>
      </c>
      <c r="K262" s="24">
        <v>1.6020764491908697</v>
      </c>
      <c r="L262" s="20">
        <v>1.7133869743558643</v>
      </c>
      <c r="M262" s="31">
        <f t="shared" si="23"/>
        <v>0.11131052516499462</v>
      </c>
      <c r="N262" s="37">
        <f t="shared" ref="N262:N280" si="27">E262+K262</f>
        <v>22.852076449190868</v>
      </c>
      <c r="O262" s="37">
        <f t="shared" ref="O262:O280" si="28">E262+L262</f>
        <v>22.963386974355863</v>
      </c>
    </row>
    <row r="263" spans="1:15">
      <c r="A263" s="1">
        <v>751</v>
      </c>
      <c r="B263" s="1" t="s">
        <v>160</v>
      </c>
      <c r="C263" s="1">
        <v>20</v>
      </c>
      <c r="D263" s="3">
        <v>3429</v>
      </c>
      <c r="E263" s="10">
        <v>21.75</v>
      </c>
      <c r="F263" s="33">
        <v>-195.6886195633856</v>
      </c>
      <c r="G263" s="33">
        <v>-195.6886195633856</v>
      </c>
      <c r="H263" s="5">
        <v>-0.76960317882039431</v>
      </c>
      <c r="I263" s="17">
        <v>-1.3245692457752218</v>
      </c>
      <c r="J263" s="17">
        <f t="shared" si="24"/>
        <v>-0.55496606695482753</v>
      </c>
      <c r="K263" s="24">
        <v>2.6675139089852213</v>
      </c>
      <c r="L263" s="20">
        <v>2.112547842030394</v>
      </c>
      <c r="M263" s="31">
        <f t="shared" si="23"/>
        <v>-0.55496606695482731</v>
      </c>
      <c r="N263" s="37">
        <f t="shared" si="27"/>
        <v>24.417513908985221</v>
      </c>
      <c r="O263" s="37">
        <f t="shared" si="28"/>
        <v>23.862547842030395</v>
      </c>
    </row>
    <row r="264" spans="1:15">
      <c r="A264" s="1">
        <v>753</v>
      </c>
      <c r="B264" s="1" t="s">
        <v>32</v>
      </c>
      <c r="C264" s="1">
        <v>25</v>
      </c>
      <c r="D264" s="3">
        <v>18739</v>
      </c>
      <c r="E264" s="10">
        <v>19.25</v>
      </c>
      <c r="F264" s="33">
        <v>202.32124264908316</v>
      </c>
      <c r="G264" s="33">
        <v>200</v>
      </c>
      <c r="H264" s="5">
        <v>0.74503437335563649</v>
      </c>
      <c r="I264" s="17">
        <v>0.96694773463642636</v>
      </c>
      <c r="J264" s="17">
        <f t="shared" si="24"/>
        <v>0.22191336128078987</v>
      </c>
      <c r="K264" s="24">
        <v>2.311764825317622</v>
      </c>
      <c r="L264" s="20">
        <v>2.5336781865984124</v>
      </c>
      <c r="M264" s="31">
        <f t="shared" si="23"/>
        <v>0.22191336128079042</v>
      </c>
      <c r="N264" s="37">
        <f t="shared" si="27"/>
        <v>21.561764825317621</v>
      </c>
      <c r="O264" s="37">
        <f t="shared" si="28"/>
        <v>21.783678186598411</v>
      </c>
    </row>
    <row r="265" spans="1:15">
      <c r="A265" s="1">
        <v>755</v>
      </c>
      <c r="B265" s="1" t="s">
        <v>33</v>
      </c>
      <c r="C265" s="1">
        <v>25</v>
      </c>
      <c r="D265" s="3">
        <v>6170</v>
      </c>
      <c r="E265" s="10">
        <v>21.5</v>
      </c>
      <c r="F265" s="33">
        <v>10.346511126883797</v>
      </c>
      <c r="G265" s="33">
        <v>10.346511126883797</v>
      </c>
      <c r="H265" s="5">
        <v>-0.17554573003500856</v>
      </c>
      <c r="I265" s="17">
        <v>5.3003315878165112E-2</v>
      </c>
      <c r="J265" s="17">
        <f t="shared" si="24"/>
        <v>0.22854904591317368</v>
      </c>
      <c r="K265" s="24">
        <v>1.2836958844189514</v>
      </c>
      <c r="L265" s="20">
        <v>1.5122449303321253</v>
      </c>
      <c r="M265" s="31">
        <f t="shared" si="23"/>
        <v>0.22854904591317382</v>
      </c>
      <c r="N265" s="37">
        <f t="shared" si="27"/>
        <v>22.78369588441895</v>
      </c>
      <c r="O265" s="37">
        <f t="shared" si="28"/>
        <v>23.012244930332127</v>
      </c>
    </row>
    <row r="266" spans="1:15">
      <c r="A266" s="1">
        <v>758</v>
      </c>
      <c r="B266" s="1" t="s">
        <v>156</v>
      </c>
      <c r="C266" s="1">
        <v>21</v>
      </c>
      <c r="D266" s="3">
        <v>8834</v>
      </c>
      <c r="E266" s="10">
        <v>20</v>
      </c>
      <c r="F266" s="33">
        <v>-117.36194993480831</v>
      </c>
      <c r="G266" s="33">
        <v>-117.36194993480831</v>
      </c>
      <c r="H266" s="5">
        <v>-2.6514329443275302</v>
      </c>
      <c r="I266" s="17">
        <v>-0.77794335116917246</v>
      </c>
      <c r="J266" s="17">
        <f t="shared" si="24"/>
        <v>1.8734895931583577</v>
      </c>
      <c r="K266" s="24">
        <v>-2.3861416511552709</v>
      </c>
      <c r="L266" s="20">
        <v>-0.51265205799691271</v>
      </c>
      <c r="M266" s="31">
        <f t="shared" si="23"/>
        <v>1.8734895931583582</v>
      </c>
      <c r="N266" s="37">
        <f t="shared" si="27"/>
        <v>17.61385834884473</v>
      </c>
      <c r="O266" s="37">
        <f t="shared" si="28"/>
        <v>19.487347942003087</v>
      </c>
    </row>
    <row r="267" spans="1:15">
      <c r="A267" s="1">
        <v>759</v>
      </c>
      <c r="B267" s="1" t="s">
        <v>208</v>
      </c>
      <c r="C267" s="1">
        <v>15</v>
      </c>
      <c r="D267" s="3">
        <v>2329</v>
      </c>
      <c r="E267" s="10">
        <v>21.5</v>
      </c>
      <c r="F267" s="33">
        <v>-187.04583327829368</v>
      </c>
      <c r="G267" s="33">
        <v>-187.04583327829368</v>
      </c>
      <c r="H267" s="5">
        <v>-0.63024526410760651</v>
      </c>
      <c r="I267" s="17">
        <v>-1.8574464487287947</v>
      </c>
      <c r="J267" s="17">
        <f t="shared" si="24"/>
        <v>-1.2272011846211881</v>
      </c>
      <c r="K267" s="24">
        <v>1.4617018498190344</v>
      </c>
      <c r="L267" s="20">
        <v>0.23450066519784607</v>
      </c>
      <c r="M267" s="31">
        <f t="shared" si="23"/>
        <v>-1.2272011846211883</v>
      </c>
      <c r="N267" s="37">
        <f t="shared" si="27"/>
        <v>22.961701849819036</v>
      </c>
      <c r="O267" s="37">
        <f t="shared" si="28"/>
        <v>21.734500665197846</v>
      </c>
    </row>
    <row r="268" spans="1:15">
      <c r="A268" s="1">
        <v>761</v>
      </c>
      <c r="B268" s="1" t="s">
        <v>302</v>
      </c>
      <c r="C268" s="1">
        <v>3</v>
      </c>
      <c r="D268" s="3">
        <v>9229</v>
      </c>
      <c r="E268" s="10">
        <v>19.5</v>
      </c>
      <c r="F268" s="33">
        <v>201.20992788462581</v>
      </c>
      <c r="G268" s="33">
        <v>200</v>
      </c>
      <c r="H268" s="5">
        <v>1.5728485792202282</v>
      </c>
      <c r="I268" s="17">
        <v>1.4597950268817204</v>
      </c>
      <c r="J268" s="17">
        <f t="shared" si="24"/>
        <v>-0.11305355233850789</v>
      </c>
      <c r="K268" s="24">
        <v>5.2730438108991304</v>
      </c>
      <c r="L268" s="20">
        <v>5.1599902585606223</v>
      </c>
      <c r="M268" s="31">
        <f t="shared" si="23"/>
        <v>-0.11305355233850811</v>
      </c>
      <c r="N268" s="37">
        <f t="shared" si="27"/>
        <v>24.773043810899132</v>
      </c>
      <c r="O268" s="37">
        <f t="shared" si="28"/>
        <v>24.659990258560622</v>
      </c>
    </row>
    <row r="269" spans="1:15">
      <c r="A269" s="1">
        <v>762</v>
      </c>
      <c r="B269" s="1" t="s">
        <v>118</v>
      </c>
      <c r="C269" s="1">
        <v>13</v>
      </c>
      <c r="D269" s="3">
        <v>4493</v>
      </c>
      <c r="E269" s="10">
        <v>20.5</v>
      </c>
      <c r="F269" s="33">
        <v>-219.69659709368898</v>
      </c>
      <c r="G269" s="33">
        <v>-200</v>
      </c>
      <c r="H269" s="5">
        <v>-2.0538506728243275</v>
      </c>
      <c r="I269" s="17">
        <v>-1.7278266628820138</v>
      </c>
      <c r="J269" s="17">
        <f t="shared" si="24"/>
        <v>0.32602400994231373</v>
      </c>
      <c r="K269" s="24">
        <v>-0.4644435359838211</v>
      </c>
      <c r="L269" s="20">
        <v>-0.13841952604150731</v>
      </c>
      <c r="M269" s="31">
        <f t="shared" si="23"/>
        <v>0.32602400994231379</v>
      </c>
      <c r="N269" s="37">
        <f t="shared" si="27"/>
        <v>20.035556464016178</v>
      </c>
      <c r="O269" s="37">
        <f t="shared" si="28"/>
        <v>20.361580473958494</v>
      </c>
    </row>
    <row r="270" spans="1:15">
      <c r="A270" s="1">
        <v>765</v>
      </c>
      <c r="B270" s="1" t="s">
        <v>131</v>
      </c>
      <c r="C270" s="1">
        <v>19</v>
      </c>
      <c r="D270" s="3">
        <v>10682</v>
      </c>
      <c r="E270" s="10">
        <v>21.25</v>
      </c>
      <c r="F270" s="33">
        <v>138.96376150959804</v>
      </c>
      <c r="G270" s="33">
        <v>138.96376150959804</v>
      </c>
      <c r="H270" s="5">
        <v>0.63994911710372548</v>
      </c>
      <c r="I270" s="17">
        <v>1.0064906745608349</v>
      </c>
      <c r="J270" s="17">
        <f t="shared" si="24"/>
        <v>0.36654155745710937</v>
      </c>
      <c r="K270" s="24">
        <v>1.5624990803259007</v>
      </c>
      <c r="L270" s="20">
        <v>1.92904063778301</v>
      </c>
      <c r="M270" s="31">
        <f t="shared" si="23"/>
        <v>0.36654155745710937</v>
      </c>
      <c r="N270" s="37">
        <f t="shared" si="27"/>
        <v>22.8124990803259</v>
      </c>
      <c r="O270" s="37">
        <f t="shared" si="28"/>
        <v>23.179040637783011</v>
      </c>
    </row>
    <row r="271" spans="1:15">
      <c r="A271" s="1">
        <v>768</v>
      </c>
      <c r="B271" s="1" t="s">
        <v>69</v>
      </c>
      <c r="C271" s="1">
        <v>10</v>
      </c>
      <c r="D271" s="3">
        <v>2844</v>
      </c>
      <c r="E271" s="10">
        <v>21.5</v>
      </c>
      <c r="F271" s="33">
        <v>-378.28169204288179</v>
      </c>
      <c r="G271" s="33">
        <v>-200</v>
      </c>
      <c r="H271" s="5">
        <v>-3.6240889437924646</v>
      </c>
      <c r="I271" s="17">
        <v>-1.8120444718962323</v>
      </c>
      <c r="J271" s="17">
        <f t="shared" si="24"/>
        <v>1.8120444718962323</v>
      </c>
      <c r="K271" s="24">
        <v>-1.775512530018041</v>
      </c>
      <c r="L271" s="20">
        <v>3.6531941878191088E-2</v>
      </c>
      <c r="M271" s="31">
        <f t="shared" si="23"/>
        <v>1.8120444718962321</v>
      </c>
      <c r="N271" s="37">
        <f t="shared" si="27"/>
        <v>19.724487469981959</v>
      </c>
      <c r="O271" s="37">
        <f t="shared" si="28"/>
        <v>21.536531941878192</v>
      </c>
    </row>
    <row r="272" spans="1:15">
      <c r="A272" s="1">
        <v>777</v>
      </c>
      <c r="B272" s="1" t="s">
        <v>132</v>
      </c>
      <c r="C272" s="1">
        <v>19</v>
      </c>
      <c r="D272" s="3">
        <v>8813</v>
      </c>
      <c r="E272" s="10">
        <v>20.5</v>
      </c>
      <c r="F272" s="33">
        <v>-384.94753423623524</v>
      </c>
      <c r="G272" s="33">
        <v>-200</v>
      </c>
      <c r="H272" s="5">
        <v>-3.1631689844079225</v>
      </c>
      <c r="I272" s="17">
        <v>-1.5815844922039612</v>
      </c>
      <c r="J272" s="17">
        <f t="shared" si="24"/>
        <v>1.5815844922039612</v>
      </c>
      <c r="K272" s="24">
        <v>0.5896988641475982</v>
      </c>
      <c r="L272" s="20">
        <v>2.1712833563515597</v>
      </c>
      <c r="M272" s="31">
        <f t="shared" si="23"/>
        <v>1.5815844922039615</v>
      </c>
      <c r="N272" s="37">
        <f t="shared" si="27"/>
        <v>21.0896988641476</v>
      </c>
      <c r="O272" s="37">
        <f t="shared" si="28"/>
        <v>22.671283356351559</v>
      </c>
    </row>
    <row r="273" spans="1:15">
      <c r="A273" s="1">
        <v>778</v>
      </c>
      <c r="B273" s="1" t="s">
        <v>119</v>
      </c>
      <c r="C273" s="1">
        <v>13</v>
      </c>
      <c r="D273" s="3">
        <v>7496</v>
      </c>
      <c r="E273" s="10">
        <v>22</v>
      </c>
      <c r="F273" s="33">
        <v>-321.63849275886605</v>
      </c>
      <c r="G273" s="33">
        <v>-200</v>
      </c>
      <c r="H273" s="5">
        <v>-2.7129222171511738</v>
      </c>
      <c r="I273" s="17">
        <v>-1.5974081621988818</v>
      </c>
      <c r="J273" s="17">
        <f t="shared" si="24"/>
        <v>1.1155140549522919</v>
      </c>
      <c r="K273" s="24">
        <v>-0.41100259913336462</v>
      </c>
      <c r="L273" s="20">
        <v>0.70451145581892738</v>
      </c>
      <c r="M273" s="31">
        <f t="shared" si="23"/>
        <v>1.1155140549522919</v>
      </c>
      <c r="N273" s="37">
        <f t="shared" si="27"/>
        <v>21.588997400866635</v>
      </c>
      <c r="O273" s="37">
        <f t="shared" si="28"/>
        <v>22.704511455818928</v>
      </c>
    </row>
    <row r="274" spans="1:15">
      <c r="A274" s="1">
        <v>781</v>
      </c>
      <c r="B274" s="1" t="s">
        <v>55</v>
      </c>
      <c r="C274" s="1">
        <v>7</v>
      </c>
      <c r="D274" s="3">
        <v>4178</v>
      </c>
      <c r="E274" s="10">
        <v>19</v>
      </c>
      <c r="F274" s="33">
        <v>104.09980357755285</v>
      </c>
      <c r="G274" s="33">
        <v>104.09980357755285</v>
      </c>
      <c r="H274" s="5">
        <v>2.9821319776736122</v>
      </c>
      <c r="I274" s="17">
        <v>0.90809901865139586</v>
      </c>
      <c r="J274" s="17">
        <f t="shared" si="24"/>
        <v>-2.0740329590222162</v>
      </c>
      <c r="K274" s="24">
        <v>6.2327850786558905</v>
      </c>
      <c r="L274" s="20">
        <v>4.1587521196336734</v>
      </c>
      <c r="M274" s="31">
        <f t="shared" si="23"/>
        <v>-2.0740329590222171</v>
      </c>
      <c r="N274" s="37">
        <f t="shared" si="27"/>
        <v>25.23278507865589</v>
      </c>
      <c r="O274" s="37">
        <f t="shared" si="28"/>
        <v>23.158752119633675</v>
      </c>
    </row>
    <row r="275" spans="1:15">
      <c r="A275" s="1">
        <v>783</v>
      </c>
      <c r="B275" s="1" t="s">
        <v>265</v>
      </c>
      <c r="C275" s="1">
        <v>4</v>
      </c>
      <c r="D275" s="3">
        <v>4631</v>
      </c>
      <c r="E275" s="10">
        <v>20.5</v>
      </c>
      <c r="F275" s="33">
        <v>-55.137892574372472</v>
      </c>
      <c r="G275" s="33">
        <v>-55.137892574372472</v>
      </c>
      <c r="H275" s="5">
        <v>-0.15641055399082371</v>
      </c>
      <c r="I275" s="17">
        <v>-0.3323848407961445</v>
      </c>
      <c r="J275" s="17">
        <f t="shared" si="24"/>
        <v>-0.17597428680532079</v>
      </c>
      <c r="K275" s="24">
        <v>2.2416799583375502</v>
      </c>
      <c r="L275" s="20">
        <v>2.0657056715322293</v>
      </c>
      <c r="M275" s="31">
        <f t="shared" ref="M275:M322" si="29">L275-K275</f>
        <v>-0.1759742868053209</v>
      </c>
      <c r="N275" s="37">
        <f t="shared" si="27"/>
        <v>22.741679958337549</v>
      </c>
      <c r="O275" s="37">
        <f t="shared" si="28"/>
        <v>22.565705671532228</v>
      </c>
    </row>
    <row r="276" spans="1:15">
      <c r="A276" s="1">
        <v>831</v>
      </c>
      <c r="B276" s="1" t="s">
        <v>12</v>
      </c>
      <c r="C276" s="1">
        <v>9</v>
      </c>
      <c r="D276" s="3">
        <v>4840</v>
      </c>
      <c r="E276" s="10">
        <v>20</v>
      </c>
      <c r="F276" s="33">
        <v>279.01655452140722</v>
      </c>
      <c r="G276" s="33">
        <v>200</v>
      </c>
      <c r="H276" s="5">
        <v>2.3785264208621872</v>
      </c>
      <c r="I276" s="17">
        <v>1.1892632104310936</v>
      </c>
      <c r="J276" s="17">
        <f t="shared" ref="J276:J322" si="30">I276-H276</f>
        <v>-1.1892632104310936</v>
      </c>
      <c r="K276" s="24">
        <v>4.4997178307760262</v>
      </c>
      <c r="L276" s="20">
        <v>3.3104546203449319</v>
      </c>
      <c r="M276" s="31">
        <f t="shared" si="29"/>
        <v>-1.1892632104310943</v>
      </c>
      <c r="N276" s="37">
        <f t="shared" si="27"/>
        <v>24.499717830776028</v>
      </c>
      <c r="O276" s="37">
        <f t="shared" si="28"/>
        <v>23.310454620344931</v>
      </c>
    </row>
    <row r="277" spans="1:15">
      <c r="A277" s="1">
        <v>832</v>
      </c>
      <c r="B277" s="1" t="s">
        <v>188</v>
      </c>
      <c r="C277" s="1">
        <v>18</v>
      </c>
      <c r="D277" s="3">
        <v>4313</v>
      </c>
      <c r="E277" s="10">
        <v>20.5</v>
      </c>
      <c r="F277" s="33">
        <v>-273.17649868639</v>
      </c>
      <c r="G277" s="33">
        <v>-200</v>
      </c>
      <c r="H277" s="5">
        <v>-1.3050191882288182</v>
      </c>
      <c r="I277" s="17">
        <v>-1.7621170761298148</v>
      </c>
      <c r="J277" s="17">
        <f t="shared" si="30"/>
        <v>-0.45709788790099659</v>
      </c>
      <c r="K277" s="24">
        <v>1.7982624463460246</v>
      </c>
      <c r="L277" s="20">
        <v>1.341164558445028</v>
      </c>
      <c r="M277" s="31">
        <f t="shared" si="29"/>
        <v>-0.45709788790099659</v>
      </c>
      <c r="N277" s="37">
        <f t="shared" si="27"/>
        <v>22.298262446346026</v>
      </c>
      <c r="O277" s="37">
        <f t="shared" si="28"/>
        <v>21.84116455844503</v>
      </c>
    </row>
    <row r="278" spans="1:15">
      <c r="A278" s="1">
        <v>833</v>
      </c>
      <c r="B278" s="1" t="s">
        <v>303</v>
      </c>
      <c r="C278" s="1">
        <v>3</v>
      </c>
      <c r="D278" s="3">
        <v>1682</v>
      </c>
      <c r="E278" s="10">
        <v>20.5</v>
      </c>
      <c r="F278" s="33">
        <v>251.71750396224706</v>
      </c>
      <c r="G278" s="33">
        <v>200</v>
      </c>
      <c r="H278" s="5">
        <v>1.7869535362222793</v>
      </c>
      <c r="I278" s="17">
        <v>1.3435422123715495</v>
      </c>
      <c r="J278" s="17">
        <f t="shared" si="30"/>
        <v>-0.44341132385072979</v>
      </c>
      <c r="K278" s="24">
        <v>5.6182581071167306</v>
      </c>
      <c r="L278" s="20">
        <v>5.1748467832660001</v>
      </c>
      <c r="M278" s="31">
        <f t="shared" si="29"/>
        <v>-0.44341132385073045</v>
      </c>
      <c r="N278" s="37">
        <f t="shared" si="27"/>
        <v>26.118258107116731</v>
      </c>
      <c r="O278" s="37">
        <f t="shared" si="28"/>
        <v>25.674846783265998</v>
      </c>
    </row>
    <row r="279" spans="1:15">
      <c r="A279" s="1">
        <v>834</v>
      </c>
      <c r="B279" s="1" t="s">
        <v>221</v>
      </c>
      <c r="C279" s="1">
        <v>5</v>
      </c>
      <c r="D279" s="3">
        <v>6542</v>
      </c>
      <c r="E279" s="10">
        <v>19.5</v>
      </c>
      <c r="F279" s="33">
        <v>421.79266097366599</v>
      </c>
      <c r="G279" s="33">
        <v>200</v>
      </c>
      <c r="H279" s="5">
        <v>2.761722488038278</v>
      </c>
      <c r="I279" s="17">
        <v>1.380861244019139</v>
      </c>
      <c r="J279" s="17">
        <f t="shared" si="30"/>
        <v>-1.380861244019139</v>
      </c>
      <c r="K279" s="24">
        <v>5.652462821079598</v>
      </c>
      <c r="L279" s="20">
        <v>4.2716015770604594</v>
      </c>
      <c r="M279" s="31">
        <f t="shared" si="29"/>
        <v>-1.3808612440191386</v>
      </c>
      <c r="N279" s="37">
        <f t="shared" si="27"/>
        <v>25.152462821079599</v>
      </c>
      <c r="O279" s="37">
        <f t="shared" si="28"/>
        <v>23.771601577060459</v>
      </c>
    </row>
    <row r="280" spans="1:15">
      <c r="A280" s="1">
        <v>837</v>
      </c>
      <c r="B280" s="1" t="s">
        <v>240</v>
      </c>
      <c r="C280" s="1">
        <v>6</v>
      </c>
      <c r="D280" s="3">
        <v>217421</v>
      </c>
      <c r="E280" s="10">
        <v>19.75</v>
      </c>
      <c r="F280" s="33">
        <v>-165.5235322239796</v>
      </c>
      <c r="G280" s="33">
        <v>-165.5235322239796</v>
      </c>
      <c r="H280" s="5">
        <v>-1.2408924955921004</v>
      </c>
      <c r="I280" s="17">
        <v>-0.95360651853910594</v>
      </c>
      <c r="J280" s="17">
        <f t="shared" si="30"/>
        <v>0.28728597705299441</v>
      </c>
      <c r="K280" s="24">
        <v>0.47176730961636648</v>
      </c>
      <c r="L280" s="20">
        <v>0.75905328666936078</v>
      </c>
      <c r="M280" s="31">
        <f t="shared" si="29"/>
        <v>0.2872859770529943</v>
      </c>
      <c r="N280" s="37">
        <f t="shared" si="27"/>
        <v>20.221767309616368</v>
      </c>
      <c r="O280" s="37">
        <f t="shared" si="28"/>
        <v>20.50905328666936</v>
      </c>
    </row>
    <row r="281" spans="1:15">
      <c r="A281" s="1">
        <v>838</v>
      </c>
      <c r="B281" s="1" t="s">
        <v>304</v>
      </c>
      <c r="C281" s="1">
        <v>3</v>
      </c>
      <c r="D281" s="3">
        <v>1959</v>
      </c>
      <c r="E281" s="10" t="s">
        <v>328</v>
      </c>
      <c r="F281" s="33">
        <v>239.65641673186383</v>
      </c>
      <c r="G281" s="33">
        <v>200</v>
      </c>
      <c r="H281" s="5">
        <v>1.7225337280240656</v>
      </c>
      <c r="I281" s="17">
        <v>1.3567630057803468</v>
      </c>
      <c r="J281" s="17">
        <f t="shared" si="30"/>
        <v>-0.36577072224371876</v>
      </c>
      <c r="K281" s="24">
        <v>4.0061409702873396</v>
      </c>
      <c r="L281" s="20">
        <v>3.6403702480436211</v>
      </c>
      <c r="M281" s="31">
        <f t="shared" si="29"/>
        <v>-0.36577072224371854</v>
      </c>
      <c r="N281" s="37" t="s">
        <v>328</v>
      </c>
      <c r="O281" s="37" t="s">
        <v>328</v>
      </c>
    </row>
    <row r="282" spans="1:15">
      <c r="A282" s="1">
        <v>844</v>
      </c>
      <c r="B282" s="1" t="s">
        <v>120</v>
      </c>
      <c r="C282" s="1">
        <v>13</v>
      </c>
      <c r="D282" s="3">
        <v>1704</v>
      </c>
      <c r="E282" s="10">
        <v>19.75</v>
      </c>
      <c r="F282" s="33">
        <v>-322.62346267675366</v>
      </c>
      <c r="G282" s="33">
        <v>-200</v>
      </c>
      <c r="H282" s="5">
        <v>-3.1231253084812791</v>
      </c>
      <c r="I282" s="17">
        <v>-1.8338108484005562</v>
      </c>
      <c r="J282" s="17">
        <f t="shared" si="30"/>
        <v>1.2893144600807229</v>
      </c>
      <c r="K282" s="24">
        <v>1.9521941170271633</v>
      </c>
      <c r="L282" s="20">
        <v>3.241508577107886</v>
      </c>
      <c r="M282" s="31">
        <f t="shared" si="29"/>
        <v>1.2893144600807227</v>
      </c>
      <c r="N282" s="37">
        <f t="shared" ref="N282:N322" si="31">E282+K282</f>
        <v>21.702194117027162</v>
      </c>
      <c r="O282" s="37">
        <f t="shared" ref="O282:O322" si="32">E282+L282</f>
        <v>22.991508577107886</v>
      </c>
    </row>
    <row r="283" spans="1:15">
      <c r="A283" s="1">
        <v>845</v>
      </c>
      <c r="B283" s="1" t="s">
        <v>161</v>
      </c>
      <c r="C283" s="1">
        <v>20</v>
      </c>
      <c r="D283" s="3">
        <v>3339</v>
      </c>
      <c r="E283" s="10">
        <v>19.5</v>
      </c>
      <c r="F283" s="33">
        <v>-16.712794559002759</v>
      </c>
      <c r="G283" s="33">
        <v>-16.712794559002759</v>
      </c>
      <c r="H283" s="5">
        <v>0.5769196907148253</v>
      </c>
      <c r="I283" s="17">
        <v>-0.12516539577546829</v>
      </c>
      <c r="J283" s="17">
        <f t="shared" si="30"/>
        <v>-0.70208508649029355</v>
      </c>
      <c r="K283" s="24">
        <v>4.2582502611417539</v>
      </c>
      <c r="L283" s="20">
        <v>3.5561651746514604</v>
      </c>
      <c r="M283" s="31">
        <f t="shared" si="29"/>
        <v>-0.70208508649029344</v>
      </c>
      <c r="N283" s="37">
        <f t="shared" si="31"/>
        <v>23.758250261141754</v>
      </c>
      <c r="O283" s="37">
        <f t="shared" si="32"/>
        <v>23.056165174651461</v>
      </c>
    </row>
    <row r="284" spans="1:15">
      <c r="A284" s="1">
        <v>846</v>
      </c>
      <c r="B284" s="1" t="s">
        <v>209</v>
      </c>
      <c r="C284" s="1">
        <v>15</v>
      </c>
      <c r="D284" s="3">
        <v>5767</v>
      </c>
      <c r="E284" s="10">
        <v>22</v>
      </c>
      <c r="F284" s="33">
        <v>-334.46736810387119</v>
      </c>
      <c r="G284" s="33">
        <v>-200</v>
      </c>
      <c r="H284" s="5">
        <v>-1.6974403814982097</v>
      </c>
      <c r="I284" s="17">
        <v>-1.584107340584902</v>
      </c>
      <c r="J284" s="17">
        <f t="shared" si="30"/>
        <v>0.11333304091330776</v>
      </c>
      <c r="K284" s="24">
        <v>0.71523924537537076</v>
      </c>
      <c r="L284" s="20">
        <v>0.82857228628867841</v>
      </c>
      <c r="M284" s="31">
        <f t="shared" si="29"/>
        <v>0.11333304091330765</v>
      </c>
      <c r="N284" s="37">
        <f t="shared" si="31"/>
        <v>22.715239245375372</v>
      </c>
      <c r="O284" s="37">
        <f t="shared" si="32"/>
        <v>22.828572286288679</v>
      </c>
    </row>
    <row r="285" spans="1:15">
      <c r="A285" s="1">
        <v>848</v>
      </c>
      <c r="B285" s="1" t="s">
        <v>103</v>
      </c>
      <c r="C285" s="1">
        <v>12</v>
      </c>
      <c r="D285" s="3">
        <v>4897</v>
      </c>
      <c r="E285" s="10">
        <v>21.75</v>
      </c>
      <c r="F285" s="33">
        <v>-268.99491716631337</v>
      </c>
      <c r="G285" s="33">
        <v>-200</v>
      </c>
      <c r="H285" s="5">
        <v>-1.7289559548315698</v>
      </c>
      <c r="I285" s="17">
        <v>-1.7516392765711455</v>
      </c>
      <c r="J285" s="17">
        <f t="shared" si="30"/>
        <v>-2.2683321739575657E-2</v>
      </c>
      <c r="K285" s="24">
        <v>-1.3416257639907911</v>
      </c>
      <c r="L285" s="20">
        <v>-1.3643090857303668</v>
      </c>
      <c r="M285" s="31">
        <f t="shared" si="29"/>
        <v>-2.2683321739575657E-2</v>
      </c>
      <c r="N285" s="37">
        <f t="shared" si="31"/>
        <v>20.408374236009209</v>
      </c>
      <c r="O285" s="37">
        <f t="shared" si="32"/>
        <v>20.385690914269635</v>
      </c>
    </row>
    <row r="286" spans="1:15">
      <c r="A286" s="1">
        <v>849</v>
      </c>
      <c r="B286" s="1" t="s">
        <v>141</v>
      </c>
      <c r="C286" s="1">
        <v>17</v>
      </c>
      <c r="D286" s="3">
        <v>3426</v>
      </c>
      <c r="E286" s="10">
        <v>21.5</v>
      </c>
      <c r="F286" s="33">
        <v>-70.485044840010232</v>
      </c>
      <c r="G286" s="33">
        <v>-70.485044840010232</v>
      </c>
      <c r="H286" s="5">
        <v>-1.4999291920857942</v>
      </c>
      <c r="I286" s="17">
        <v>-0.56376125590690174</v>
      </c>
      <c r="J286" s="17">
        <f t="shared" si="30"/>
        <v>0.93616793617889249</v>
      </c>
      <c r="K286" s="24">
        <v>0.79165195932094046</v>
      </c>
      <c r="L286" s="20">
        <v>1.7278198954998327</v>
      </c>
      <c r="M286" s="31">
        <f t="shared" si="29"/>
        <v>0.93616793617889227</v>
      </c>
      <c r="N286" s="37">
        <f t="shared" si="31"/>
        <v>22.291651959320941</v>
      </c>
      <c r="O286" s="37">
        <f t="shared" si="32"/>
        <v>23.227819895499835</v>
      </c>
    </row>
    <row r="287" spans="1:15">
      <c r="A287" s="1">
        <v>850</v>
      </c>
      <c r="B287" s="1" t="s">
        <v>87</v>
      </c>
      <c r="C287" s="1">
        <v>14</v>
      </c>
      <c r="D287" s="3">
        <v>2455</v>
      </c>
      <c r="E287" s="10">
        <v>20.5</v>
      </c>
      <c r="F287" s="33">
        <v>104.37973813513781</v>
      </c>
      <c r="G287" s="33">
        <v>104.37973813513781</v>
      </c>
      <c r="H287" s="5">
        <v>1.127307482607075</v>
      </c>
      <c r="I287" s="17">
        <v>0.81872907710560472</v>
      </c>
      <c r="J287" s="17">
        <f t="shared" si="30"/>
        <v>-0.30857840550147031</v>
      </c>
      <c r="K287" s="24">
        <v>5.0753630315741285</v>
      </c>
      <c r="L287" s="20">
        <v>4.7667846260726581</v>
      </c>
      <c r="M287" s="31">
        <f t="shared" si="29"/>
        <v>-0.30857840550147042</v>
      </c>
      <c r="N287" s="37">
        <f t="shared" si="31"/>
        <v>25.575363031574128</v>
      </c>
      <c r="O287" s="37">
        <f t="shared" si="32"/>
        <v>25.266784626072656</v>
      </c>
    </row>
    <row r="288" spans="1:15">
      <c r="A288" s="1">
        <v>851</v>
      </c>
      <c r="B288" s="1" t="s">
        <v>162</v>
      </c>
      <c r="C288" s="1">
        <v>20</v>
      </c>
      <c r="D288" s="3">
        <v>22489</v>
      </c>
      <c r="E288" s="10">
        <v>20.5</v>
      </c>
      <c r="F288" s="33">
        <v>178.74085605831942</v>
      </c>
      <c r="G288" s="33">
        <v>178.74085605831942</v>
      </c>
      <c r="H288" s="5">
        <v>1.6069070321469587</v>
      </c>
      <c r="I288" s="17">
        <v>1.1492410050384883</v>
      </c>
      <c r="J288" s="17">
        <f t="shared" si="30"/>
        <v>-0.45766602710847049</v>
      </c>
      <c r="K288" s="24">
        <v>3.3935629784718611</v>
      </c>
      <c r="L288" s="20">
        <v>2.9358969513633904</v>
      </c>
      <c r="M288" s="31">
        <f t="shared" si="29"/>
        <v>-0.45766602710847071</v>
      </c>
      <c r="N288" s="37">
        <f t="shared" si="31"/>
        <v>23.893562978471863</v>
      </c>
      <c r="O288" s="37">
        <f t="shared" si="32"/>
        <v>23.435896951363389</v>
      </c>
    </row>
    <row r="289" spans="1:15">
      <c r="A289" s="1">
        <v>853</v>
      </c>
      <c r="B289" s="1" t="s">
        <v>305</v>
      </c>
      <c r="C289" s="1">
        <v>3</v>
      </c>
      <c r="D289" s="3">
        <v>180225</v>
      </c>
      <c r="E289" s="10">
        <v>19.5</v>
      </c>
      <c r="F289" s="33">
        <v>-150.9952368501381</v>
      </c>
      <c r="G289" s="33">
        <v>-150.9952368501381</v>
      </c>
      <c r="H289" s="5">
        <v>-0.82812084151371823</v>
      </c>
      <c r="I289" s="17">
        <v>-0.9144217565211693</v>
      </c>
      <c r="J289" s="17">
        <f t="shared" si="30"/>
        <v>-8.6300915007451073E-2</v>
      </c>
      <c r="K289" s="24">
        <v>1.6198040989965998</v>
      </c>
      <c r="L289" s="20">
        <v>1.5335031839891489</v>
      </c>
      <c r="M289" s="31">
        <f t="shared" si="29"/>
        <v>-8.6300915007450962E-2</v>
      </c>
      <c r="N289" s="37">
        <f t="shared" si="31"/>
        <v>21.1198040989966</v>
      </c>
      <c r="O289" s="37">
        <f t="shared" si="32"/>
        <v>21.033503183989147</v>
      </c>
    </row>
    <row r="290" spans="1:15">
      <c r="A290" s="1">
        <v>857</v>
      </c>
      <c r="B290" s="1" t="s">
        <v>121</v>
      </c>
      <c r="C290" s="1">
        <v>13</v>
      </c>
      <c r="D290" s="3">
        <v>2795</v>
      </c>
      <c r="E290" s="10">
        <v>22</v>
      </c>
      <c r="F290" s="33">
        <v>17.195117988875154</v>
      </c>
      <c r="G290" s="33">
        <v>17.195117988875154</v>
      </c>
      <c r="H290" s="5">
        <v>-7.3912837160476372E-3</v>
      </c>
      <c r="I290" s="17">
        <v>0.15696602249496069</v>
      </c>
      <c r="J290" s="17">
        <f t="shared" si="30"/>
        <v>0.16435730621100833</v>
      </c>
      <c r="K290" s="24">
        <v>2.5924632759252479</v>
      </c>
      <c r="L290" s="20">
        <v>2.7568205821362564</v>
      </c>
      <c r="M290" s="31">
        <f t="shared" si="29"/>
        <v>0.16435730621100841</v>
      </c>
      <c r="N290" s="37">
        <f t="shared" si="31"/>
        <v>24.592463275925248</v>
      </c>
      <c r="O290" s="37">
        <f t="shared" si="32"/>
        <v>24.756820582136257</v>
      </c>
    </row>
    <row r="291" spans="1:15">
      <c r="A291" s="1">
        <v>858</v>
      </c>
      <c r="B291" s="1" t="s">
        <v>34</v>
      </c>
      <c r="C291" s="1">
        <v>25</v>
      </c>
      <c r="D291" s="3">
        <v>37936</v>
      </c>
      <c r="E291" s="10">
        <v>19.5</v>
      </c>
      <c r="F291" s="33">
        <v>160.85385900388746</v>
      </c>
      <c r="G291" s="33">
        <v>160.85385900388746</v>
      </c>
      <c r="H291" s="5">
        <v>0.5524300356469668</v>
      </c>
      <c r="I291" s="17">
        <v>0.77569109764550526</v>
      </c>
      <c r="J291" s="17">
        <f t="shared" si="30"/>
        <v>0.22326106199853846</v>
      </c>
      <c r="K291" s="24">
        <v>1.8290935893660727</v>
      </c>
      <c r="L291" s="20">
        <v>2.0523546513646109</v>
      </c>
      <c r="M291" s="31">
        <f t="shared" si="29"/>
        <v>0.22326106199853823</v>
      </c>
      <c r="N291" s="37">
        <f t="shared" si="31"/>
        <v>21.329093589366074</v>
      </c>
      <c r="O291" s="37">
        <f t="shared" si="32"/>
        <v>21.55235465136461</v>
      </c>
    </row>
    <row r="292" spans="1:15">
      <c r="A292" s="1">
        <v>859</v>
      </c>
      <c r="B292" s="1" t="s">
        <v>189</v>
      </c>
      <c r="C292" s="1">
        <v>18</v>
      </c>
      <c r="D292" s="3">
        <v>6613</v>
      </c>
      <c r="E292" s="10">
        <v>20.5</v>
      </c>
      <c r="F292" s="33">
        <v>-85.49724625119552</v>
      </c>
      <c r="G292" s="33">
        <v>-85.49724625119552</v>
      </c>
      <c r="H292" s="5">
        <v>0.15299787111950056</v>
      </c>
      <c r="I292" s="17">
        <v>-0.70468465779715694</v>
      </c>
      <c r="J292" s="17">
        <f t="shared" si="30"/>
        <v>-0.85768252891665753</v>
      </c>
      <c r="K292" s="24">
        <v>3.2690499307648211</v>
      </c>
      <c r="L292" s="20">
        <v>2.4113674018481634</v>
      </c>
      <c r="M292" s="31">
        <f t="shared" si="29"/>
        <v>-0.85768252891665764</v>
      </c>
      <c r="N292" s="37">
        <f t="shared" si="31"/>
        <v>23.769049930764822</v>
      </c>
      <c r="O292" s="37">
        <f t="shared" si="32"/>
        <v>22.911367401848164</v>
      </c>
    </row>
    <row r="293" spans="1:15">
      <c r="A293" s="1">
        <v>886</v>
      </c>
      <c r="B293" s="1" t="s">
        <v>266</v>
      </c>
      <c r="C293" s="1">
        <v>4</v>
      </c>
      <c r="D293" s="3">
        <v>13470</v>
      </c>
      <c r="E293" s="10">
        <v>20.5</v>
      </c>
      <c r="F293" s="33">
        <v>106.49524579503759</v>
      </c>
      <c r="G293" s="33">
        <v>106.49524579503759</v>
      </c>
      <c r="H293" s="5">
        <v>0.79457664805925132</v>
      </c>
      <c r="I293" s="17">
        <v>0.64226486416425255</v>
      </c>
      <c r="J293" s="17">
        <f t="shared" si="30"/>
        <v>-0.15231178389499878</v>
      </c>
      <c r="K293" s="24">
        <v>2.8554650137258832</v>
      </c>
      <c r="L293" s="20">
        <v>2.7031532298308845</v>
      </c>
      <c r="M293" s="31">
        <f t="shared" si="29"/>
        <v>-0.15231178389499878</v>
      </c>
      <c r="N293" s="37">
        <f t="shared" si="31"/>
        <v>23.355465013725883</v>
      </c>
      <c r="O293" s="37">
        <f t="shared" si="32"/>
        <v>23.203153229830885</v>
      </c>
    </row>
    <row r="294" spans="1:15">
      <c r="A294" s="1">
        <v>887</v>
      </c>
      <c r="B294" s="1" t="s">
        <v>241</v>
      </c>
      <c r="C294" s="1">
        <v>6</v>
      </c>
      <c r="D294" s="3">
        <v>5174</v>
      </c>
      <c r="E294" s="10">
        <v>22</v>
      </c>
      <c r="F294" s="33">
        <v>-85.201776212290042</v>
      </c>
      <c r="G294" s="33">
        <v>-85.201776212290042</v>
      </c>
      <c r="H294" s="5">
        <v>-1.1269246743798911</v>
      </c>
      <c r="I294" s="17">
        <v>-0.64051602415208386</v>
      </c>
      <c r="J294" s="17">
        <f t="shared" si="30"/>
        <v>0.48640865022780722</v>
      </c>
      <c r="K294" s="24">
        <v>1.556025484882279</v>
      </c>
      <c r="L294" s="20">
        <v>2.0424341351100863</v>
      </c>
      <c r="M294" s="31">
        <f t="shared" si="29"/>
        <v>0.48640865022780733</v>
      </c>
      <c r="N294" s="37">
        <f t="shared" si="31"/>
        <v>23.55602548488228</v>
      </c>
      <c r="O294" s="37">
        <f t="shared" si="32"/>
        <v>24.042434135110085</v>
      </c>
    </row>
    <row r="295" spans="1:15">
      <c r="A295" s="1">
        <v>889</v>
      </c>
      <c r="B295" s="1" t="s">
        <v>190</v>
      </c>
      <c r="C295" s="1">
        <v>18</v>
      </c>
      <c r="D295" s="3">
        <v>2950</v>
      </c>
      <c r="E295" s="10">
        <v>20.5</v>
      </c>
      <c r="F295" s="33">
        <v>46.6937840970254</v>
      </c>
      <c r="G295" s="33">
        <v>46.6937840970254</v>
      </c>
      <c r="H295" s="5">
        <v>1.6031099528254928</v>
      </c>
      <c r="I295" s="17">
        <v>0.4100791078501187</v>
      </c>
      <c r="J295" s="17">
        <f t="shared" si="30"/>
        <v>-1.1930308449753741</v>
      </c>
      <c r="K295" s="24">
        <v>6.4248211972432001</v>
      </c>
      <c r="L295" s="20">
        <v>5.2317903522678266</v>
      </c>
      <c r="M295" s="31">
        <f t="shared" si="29"/>
        <v>-1.1930308449753735</v>
      </c>
      <c r="N295" s="37">
        <f t="shared" si="31"/>
        <v>26.924821197243201</v>
      </c>
      <c r="O295" s="37">
        <f t="shared" si="32"/>
        <v>25.731790352267826</v>
      </c>
    </row>
    <row r="296" spans="1:15">
      <c r="A296" s="1">
        <v>890</v>
      </c>
      <c r="B296" s="1" t="s">
        <v>157</v>
      </c>
      <c r="C296" s="1">
        <v>21</v>
      </c>
      <c r="D296" s="3">
        <v>1285</v>
      </c>
      <c r="E296" s="10">
        <v>20.75</v>
      </c>
      <c r="F296" s="33">
        <v>-886.52599794726484</v>
      </c>
      <c r="G296" s="33">
        <v>-200</v>
      </c>
      <c r="H296" s="5">
        <v>-2.8323639274279615</v>
      </c>
      <c r="I296" s="17">
        <v>-1.4161819637139808</v>
      </c>
      <c r="J296" s="17">
        <f t="shared" si="30"/>
        <v>1.4161819637139808</v>
      </c>
      <c r="K296" s="24">
        <v>-3.2020874148995051</v>
      </c>
      <c r="L296" s="20">
        <v>-1.7859054511855244</v>
      </c>
      <c r="M296" s="31">
        <f t="shared" si="29"/>
        <v>1.4161819637139808</v>
      </c>
      <c r="N296" s="37">
        <f t="shared" si="31"/>
        <v>17.547912585100494</v>
      </c>
      <c r="O296" s="37">
        <f t="shared" si="32"/>
        <v>18.964094548814476</v>
      </c>
    </row>
    <row r="297" spans="1:15">
      <c r="A297" s="1">
        <v>892</v>
      </c>
      <c r="B297" s="1" t="s">
        <v>88</v>
      </c>
      <c r="C297" s="1">
        <v>14</v>
      </c>
      <c r="D297" s="3">
        <v>3569</v>
      </c>
      <c r="E297" s="10">
        <v>20.5</v>
      </c>
      <c r="F297" s="33">
        <v>381.87999570929878</v>
      </c>
      <c r="G297" s="33">
        <v>200</v>
      </c>
      <c r="H297" s="5">
        <v>3.3380804953560372</v>
      </c>
      <c r="I297" s="17">
        <v>1.6690402476780186</v>
      </c>
      <c r="J297" s="17">
        <f t="shared" si="30"/>
        <v>-1.6690402476780186</v>
      </c>
      <c r="K297" s="24">
        <v>6.8853338817938816</v>
      </c>
      <c r="L297" s="20">
        <v>5.2162936341158632</v>
      </c>
      <c r="M297" s="31">
        <f t="shared" si="29"/>
        <v>-1.6690402476780184</v>
      </c>
      <c r="N297" s="37">
        <f t="shared" si="31"/>
        <v>27.385333881793883</v>
      </c>
      <c r="O297" s="37">
        <f t="shared" si="32"/>
        <v>25.716293634115864</v>
      </c>
    </row>
    <row r="298" spans="1:15">
      <c r="A298" s="1">
        <v>893</v>
      </c>
      <c r="B298" s="1" t="s">
        <v>278</v>
      </c>
      <c r="C298" s="1">
        <v>16</v>
      </c>
      <c r="D298" s="3">
        <v>7531</v>
      </c>
      <c r="E298" s="10">
        <v>20.5</v>
      </c>
      <c r="F298" s="33">
        <v>35.321470932838565</v>
      </c>
      <c r="G298" s="33">
        <v>35.321470932838565</v>
      </c>
      <c r="H298" s="5">
        <v>-0.31227772567721235</v>
      </c>
      <c r="I298" s="17">
        <v>0.24910601049695591</v>
      </c>
      <c r="J298" s="17">
        <f t="shared" si="30"/>
        <v>0.56138373617416826</v>
      </c>
      <c r="K298" s="24">
        <v>1.4964160169822704</v>
      </c>
      <c r="L298" s="20">
        <v>2.0577997531564391</v>
      </c>
      <c r="M298" s="31">
        <f t="shared" si="29"/>
        <v>0.5613837361741687</v>
      </c>
      <c r="N298" s="37">
        <f t="shared" si="31"/>
        <v>21.99641601698227</v>
      </c>
      <c r="O298" s="37">
        <f t="shared" si="32"/>
        <v>22.557799753156438</v>
      </c>
    </row>
    <row r="299" spans="1:15">
      <c r="A299" s="1">
        <v>895</v>
      </c>
      <c r="B299" s="1" t="s">
        <v>306</v>
      </c>
      <c r="C299" s="1">
        <v>3</v>
      </c>
      <c r="D299" s="3">
        <v>15499</v>
      </c>
      <c r="E299" s="10">
        <v>20.75</v>
      </c>
      <c r="F299" s="33">
        <v>-187.75873298466149</v>
      </c>
      <c r="G299" s="33">
        <v>-187.75873298466149</v>
      </c>
      <c r="H299" s="5">
        <v>-1.0964779382975702</v>
      </c>
      <c r="I299" s="17">
        <v>-1.1866642597463242</v>
      </c>
      <c r="J299" s="17">
        <f t="shared" si="30"/>
        <v>-9.0186321448753937E-2</v>
      </c>
      <c r="K299" s="24">
        <v>0.32782407876790659</v>
      </c>
      <c r="L299" s="20">
        <v>0.2376377573191526</v>
      </c>
      <c r="M299" s="31">
        <f t="shared" si="29"/>
        <v>-9.0186321448753992E-2</v>
      </c>
      <c r="N299" s="37">
        <f t="shared" si="31"/>
        <v>21.077824078767907</v>
      </c>
      <c r="O299" s="37">
        <f t="shared" si="32"/>
        <v>20.987637757319153</v>
      </c>
    </row>
    <row r="300" spans="1:15">
      <c r="A300" s="1">
        <v>785</v>
      </c>
      <c r="B300" s="1" t="s">
        <v>191</v>
      </c>
      <c r="C300" s="1">
        <v>18</v>
      </c>
      <c r="D300" s="3">
        <v>3250</v>
      </c>
      <c r="E300" s="10">
        <v>21.5</v>
      </c>
      <c r="F300" s="33">
        <v>-258.97565037994764</v>
      </c>
      <c r="G300" s="33">
        <v>-200</v>
      </c>
      <c r="H300" s="5">
        <v>-0.97613729761604895</v>
      </c>
      <c r="I300" s="17">
        <v>-1.649435367611725</v>
      </c>
      <c r="J300" s="17">
        <f t="shared" si="30"/>
        <v>-0.6732980699956761</v>
      </c>
      <c r="K300" s="24">
        <v>1.2339432131279411</v>
      </c>
      <c r="L300" s="20">
        <v>0.56064514313226477</v>
      </c>
      <c r="M300" s="31">
        <f t="shared" si="29"/>
        <v>-0.67329806999567632</v>
      </c>
      <c r="N300" s="37">
        <f t="shared" si="31"/>
        <v>22.73394321312794</v>
      </c>
      <c r="O300" s="37">
        <f t="shared" si="32"/>
        <v>22.060645143132266</v>
      </c>
    </row>
    <row r="301" spans="1:15">
      <c r="A301" s="1">
        <v>905</v>
      </c>
      <c r="B301" s="1" t="s">
        <v>267</v>
      </c>
      <c r="C301" s="1">
        <v>16</v>
      </c>
      <c r="D301" s="3">
        <v>65674</v>
      </c>
      <c r="E301" s="10">
        <v>19.5</v>
      </c>
      <c r="F301" s="33">
        <v>-185.55356342015284</v>
      </c>
      <c r="G301" s="33">
        <v>-185.55356342015284</v>
      </c>
      <c r="H301" s="5">
        <v>-1.5305632183863362</v>
      </c>
      <c r="I301" s="17">
        <v>-1.0882351466222482</v>
      </c>
      <c r="J301" s="17">
        <f t="shared" si="30"/>
        <v>0.44232807176408806</v>
      </c>
      <c r="K301" s="24">
        <v>-0.1371165549672772</v>
      </c>
      <c r="L301" s="20">
        <v>0.3052115167968108</v>
      </c>
      <c r="M301" s="31">
        <f t="shared" si="29"/>
        <v>0.442328071764088</v>
      </c>
      <c r="N301" s="37">
        <f t="shared" si="31"/>
        <v>19.362883445032722</v>
      </c>
      <c r="O301" s="37">
        <f t="shared" si="32"/>
        <v>19.80521151679681</v>
      </c>
    </row>
    <row r="302" spans="1:15">
      <c r="A302" s="1">
        <v>908</v>
      </c>
      <c r="B302" s="1" t="s">
        <v>242</v>
      </c>
      <c r="C302" s="1">
        <v>6</v>
      </c>
      <c r="D302" s="3">
        <v>21172</v>
      </c>
      <c r="E302" s="10">
        <v>19.75</v>
      </c>
      <c r="F302" s="33">
        <v>118.95500229950767</v>
      </c>
      <c r="G302" s="33">
        <v>118.95500229950767</v>
      </c>
      <c r="H302" s="5">
        <v>0.38034929131942335</v>
      </c>
      <c r="I302" s="17">
        <v>0.71032518367599229</v>
      </c>
      <c r="J302" s="17">
        <f t="shared" si="30"/>
        <v>0.32997589235656893</v>
      </c>
      <c r="K302" s="24">
        <v>2.2158217586970119</v>
      </c>
      <c r="L302" s="20">
        <v>2.5457976510535811</v>
      </c>
      <c r="M302" s="31">
        <f t="shared" si="29"/>
        <v>0.32997589235656921</v>
      </c>
      <c r="N302" s="37">
        <f t="shared" si="31"/>
        <v>21.965821758697011</v>
      </c>
      <c r="O302" s="37">
        <f t="shared" si="32"/>
        <v>22.295797651053583</v>
      </c>
    </row>
    <row r="303" spans="1:15">
      <c r="A303" s="1">
        <v>911</v>
      </c>
      <c r="B303" s="1" t="s">
        <v>104</v>
      </c>
      <c r="C303" s="1">
        <v>12</v>
      </c>
      <c r="D303" s="3">
        <v>2421</v>
      </c>
      <c r="E303" s="10">
        <v>20</v>
      </c>
      <c r="F303" s="33">
        <v>-302.49613705393858</v>
      </c>
      <c r="G303" s="33">
        <v>-200</v>
      </c>
      <c r="H303" s="5">
        <v>-1.9074567930606616</v>
      </c>
      <c r="I303" s="17">
        <v>-1.7353448275862067</v>
      </c>
      <c r="J303" s="17">
        <f t="shared" si="30"/>
        <v>0.17211196547445495</v>
      </c>
      <c r="K303" s="24">
        <v>-8.8370358192577339E-2</v>
      </c>
      <c r="L303" s="20">
        <v>8.3741607281877295E-2</v>
      </c>
      <c r="M303" s="31">
        <f t="shared" si="29"/>
        <v>0.17211196547445462</v>
      </c>
      <c r="N303" s="37">
        <f t="shared" si="31"/>
        <v>19.911629641807423</v>
      </c>
      <c r="O303" s="37">
        <f t="shared" si="32"/>
        <v>20.083741607281876</v>
      </c>
    </row>
    <row r="304" spans="1:15">
      <c r="A304" s="1">
        <v>92</v>
      </c>
      <c r="B304" s="1" t="s">
        <v>35</v>
      </c>
      <c r="C304" s="1">
        <v>25</v>
      </c>
      <c r="D304" s="3">
        <v>205312</v>
      </c>
      <c r="E304" s="10">
        <v>19</v>
      </c>
      <c r="F304" s="33">
        <v>88.401555693119917</v>
      </c>
      <c r="G304" s="33">
        <v>88.401555693119917</v>
      </c>
      <c r="H304" s="5">
        <v>0.2198734003700786</v>
      </c>
      <c r="I304" s="17">
        <v>0.44444500480129406</v>
      </c>
      <c r="J304" s="17">
        <f t="shared" si="30"/>
        <v>0.22457160443121546</v>
      </c>
      <c r="K304" s="24">
        <v>1.0181685533921003</v>
      </c>
      <c r="L304" s="20">
        <v>1.2427401578233157</v>
      </c>
      <c r="M304" s="31">
        <f t="shared" si="29"/>
        <v>0.22457160443121538</v>
      </c>
      <c r="N304" s="37">
        <f t="shared" si="31"/>
        <v>20.018168553392101</v>
      </c>
      <c r="O304" s="37">
        <f t="shared" si="32"/>
        <v>20.242740157823317</v>
      </c>
    </row>
    <row r="305" spans="1:15">
      <c r="A305" s="1">
        <v>915</v>
      </c>
      <c r="B305" s="1" t="s">
        <v>122</v>
      </c>
      <c r="C305" s="1">
        <v>13</v>
      </c>
      <c r="D305" s="3">
        <v>22340</v>
      </c>
      <c r="E305" s="10">
        <v>20.75</v>
      </c>
      <c r="F305" s="33">
        <v>30.939298489049634</v>
      </c>
      <c r="G305" s="33">
        <v>30.939298489049634</v>
      </c>
      <c r="H305" s="5">
        <v>8.4533368547244456E-2</v>
      </c>
      <c r="I305" s="17">
        <v>0.20335823027217106</v>
      </c>
      <c r="J305" s="17">
        <f t="shared" si="30"/>
        <v>0.11882486172492661</v>
      </c>
      <c r="K305" s="24">
        <v>1.3473215625967827</v>
      </c>
      <c r="L305" s="20">
        <v>1.4661464243217093</v>
      </c>
      <c r="M305" s="31">
        <f t="shared" si="29"/>
        <v>0.11882486172492657</v>
      </c>
      <c r="N305" s="37">
        <f t="shared" si="31"/>
        <v>22.097321562596782</v>
      </c>
      <c r="O305" s="37">
        <f t="shared" si="32"/>
        <v>22.21614642432171</v>
      </c>
    </row>
    <row r="306" spans="1:15">
      <c r="A306" s="1">
        <v>918</v>
      </c>
      <c r="B306" s="1" t="s">
        <v>307</v>
      </c>
      <c r="C306" s="1">
        <v>3</v>
      </c>
      <c r="D306" s="3">
        <v>2324</v>
      </c>
      <c r="E306" s="10">
        <v>21.5</v>
      </c>
      <c r="F306" s="33">
        <v>-318.34795049856893</v>
      </c>
      <c r="G306" s="33">
        <v>-200</v>
      </c>
      <c r="H306" s="5">
        <v>-2.2825777795992401</v>
      </c>
      <c r="I306" s="17">
        <v>-1.5013358478705017</v>
      </c>
      <c r="J306" s="17">
        <f t="shared" si="30"/>
        <v>0.78124193172873846</v>
      </c>
      <c r="K306" s="24">
        <v>1.1545848241334895</v>
      </c>
      <c r="L306" s="20">
        <v>1.9358267558622277</v>
      </c>
      <c r="M306" s="31">
        <f t="shared" si="29"/>
        <v>0.78124193172873824</v>
      </c>
      <c r="N306" s="37">
        <f t="shared" si="31"/>
        <v>22.65458482413349</v>
      </c>
      <c r="O306" s="37">
        <f t="shared" si="32"/>
        <v>23.435826755862227</v>
      </c>
    </row>
    <row r="307" spans="1:15">
      <c r="A307" s="1">
        <v>921</v>
      </c>
      <c r="B307" s="1" t="s">
        <v>123</v>
      </c>
      <c r="C307" s="1">
        <v>13</v>
      </c>
      <c r="D307" s="3">
        <v>2328</v>
      </c>
      <c r="E307" s="10">
        <v>21</v>
      </c>
      <c r="F307" s="33">
        <v>-440.85048232741065</v>
      </c>
      <c r="G307" s="33">
        <v>-200</v>
      </c>
      <c r="H307" s="5">
        <v>-3.7317023445463815</v>
      </c>
      <c r="I307" s="17">
        <v>-1.8658511722731908</v>
      </c>
      <c r="J307" s="17">
        <f t="shared" si="30"/>
        <v>1.8658511722731908</v>
      </c>
      <c r="K307" s="24">
        <v>1.0631477240784821</v>
      </c>
      <c r="L307" s="20">
        <v>2.9289988963516738</v>
      </c>
      <c r="M307" s="31">
        <f t="shared" si="29"/>
        <v>1.8658511722731916</v>
      </c>
      <c r="N307" s="37">
        <f t="shared" si="31"/>
        <v>22.063147724078483</v>
      </c>
      <c r="O307" s="37">
        <f t="shared" si="32"/>
        <v>23.928998896351672</v>
      </c>
    </row>
    <row r="308" spans="1:15">
      <c r="A308" s="1">
        <v>922</v>
      </c>
      <c r="B308" s="1" t="s">
        <v>243</v>
      </c>
      <c r="C308" s="1">
        <v>6</v>
      </c>
      <c r="D308" s="3">
        <v>4437</v>
      </c>
      <c r="E308" s="10">
        <v>21.5</v>
      </c>
      <c r="F308" s="33">
        <v>130.73668302905753</v>
      </c>
      <c r="G308" s="33">
        <v>130.73668302905753</v>
      </c>
      <c r="H308" s="5">
        <v>0.57205341960989575</v>
      </c>
      <c r="I308" s="17">
        <v>0.9040796572680222</v>
      </c>
      <c r="J308" s="17">
        <f t="shared" si="30"/>
        <v>0.33202623765812644</v>
      </c>
      <c r="K308" s="24">
        <v>3.6106328331345536</v>
      </c>
      <c r="L308" s="20">
        <v>3.9426590707926796</v>
      </c>
      <c r="M308" s="31">
        <f t="shared" si="29"/>
        <v>0.332026237658126</v>
      </c>
      <c r="N308" s="37">
        <f t="shared" si="31"/>
        <v>25.110632833134552</v>
      </c>
      <c r="O308" s="37">
        <f t="shared" si="32"/>
        <v>25.442659070792679</v>
      </c>
    </row>
    <row r="309" spans="1:15">
      <c r="A309" s="1">
        <v>924</v>
      </c>
      <c r="B309" s="1" t="s">
        <v>142</v>
      </c>
      <c r="C309" s="1">
        <v>17</v>
      </c>
      <c r="D309" s="3">
        <v>3382</v>
      </c>
      <c r="E309" s="10">
        <v>22</v>
      </c>
      <c r="F309" s="33">
        <v>-48.309125326986305</v>
      </c>
      <c r="G309" s="33">
        <v>-48.309125326986305</v>
      </c>
      <c r="H309" s="5">
        <v>-1.3897431801359359</v>
      </c>
      <c r="I309" s="17">
        <v>-0.38460417765159699</v>
      </c>
      <c r="J309" s="17">
        <f t="shared" si="30"/>
        <v>1.005139002484339</v>
      </c>
      <c r="K309" s="24">
        <v>0.27968940338497117</v>
      </c>
      <c r="L309" s="20">
        <v>1.2848284058693102</v>
      </c>
      <c r="M309" s="31">
        <f t="shared" si="29"/>
        <v>1.0051390024843392</v>
      </c>
      <c r="N309" s="37">
        <f t="shared" si="31"/>
        <v>22.279689403384971</v>
      </c>
      <c r="O309" s="37">
        <f t="shared" si="32"/>
        <v>23.284828405869309</v>
      </c>
    </row>
    <row r="310" spans="1:15">
      <c r="A310" s="1">
        <v>925</v>
      </c>
      <c r="B310" s="1" t="s">
        <v>124</v>
      </c>
      <c r="C310" s="1">
        <v>13</v>
      </c>
      <c r="D310" s="3">
        <v>3930</v>
      </c>
      <c r="E310" s="10">
        <v>20.75</v>
      </c>
      <c r="F310" s="33">
        <v>8.1161571296233888</v>
      </c>
      <c r="G310" s="33">
        <v>8.1161571296233888</v>
      </c>
      <c r="H310" s="5">
        <v>-8.4227855685090544E-2</v>
      </c>
      <c r="I310" s="17">
        <v>6.8654434076636808E-2</v>
      </c>
      <c r="J310" s="17">
        <f t="shared" si="30"/>
        <v>0.15288228976172735</v>
      </c>
      <c r="K310" s="24">
        <v>0.34831453497636444</v>
      </c>
      <c r="L310" s="20">
        <v>0.5011968247380918</v>
      </c>
      <c r="M310" s="31">
        <f t="shared" si="29"/>
        <v>0.15288228976172735</v>
      </c>
      <c r="N310" s="37">
        <f t="shared" si="31"/>
        <v>21.098314534976364</v>
      </c>
      <c r="O310" s="37">
        <f t="shared" si="32"/>
        <v>21.251196824738091</v>
      </c>
    </row>
    <row r="311" spans="1:15">
      <c r="A311" s="1">
        <v>927</v>
      </c>
      <c r="B311" s="1" t="s">
        <v>36</v>
      </c>
      <c r="C311" s="1">
        <v>25</v>
      </c>
      <c r="D311" s="3">
        <v>28674</v>
      </c>
      <c r="E311" s="10">
        <v>20.5</v>
      </c>
      <c r="F311" s="33">
        <v>104.50365316330817</v>
      </c>
      <c r="G311" s="33">
        <v>104.50365316330817</v>
      </c>
      <c r="H311" s="5">
        <v>0.3207619783796693</v>
      </c>
      <c r="I311" s="17">
        <v>0.56479459805750432</v>
      </c>
      <c r="J311" s="17">
        <f t="shared" si="30"/>
        <v>0.24403261967783502</v>
      </c>
      <c r="K311" s="24">
        <v>2.2324311334331992</v>
      </c>
      <c r="L311" s="20">
        <v>2.4764637531110343</v>
      </c>
      <c r="M311" s="31">
        <f t="shared" si="29"/>
        <v>0.24403261967783507</v>
      </c>
      <c r="N311" s="37">
        <f t="shared" si="31"/>
        <v>22.732431133433199</v>
      </c>
      <c r="O311" s="37">
        <f t="shared" si="32"/>
        <v>22.976463753111034</v>
      </c>
    </row>
    <row r="312" spans="1:15">
      <c r="A312" s="1">
        <v>931</v>
      </c>
      <c r="B312" s="1" t="s">
        <v>89</v>
      </c>
      <c r="C312" s="1">
        <v>14</v>
      </c>
      <c r="D312" s="3">
        <v>6957</v>
      </c>
      <c r="E312" s="10">
        <v>21</v>
      </c>
      <c r="F312" s="33">
        <v>-353.71801155884077</v>
      </c>
      <c r="G312" s="33">
        <v>-200</v>
      </c>
      <c r="H312" s="5">
        <v>-2.6828284390865296</v>
      </c>
      <c r="I312" s="17">
        <v>-1.6861135371179039</v>
      </c>
      <c r="J312" s="17">
        <f t="shared" si="30"/>
        <v>0.99671490196862567</v>
      </c>
      <c r="K312" s="24">
        <v>0.66830197380461476</v>
      </c>
      <c r="L312" s="20">
        <v>1.66501687577324</v>
      </c>
      <c r="M312" s="31">
        <f t="shared" si="29"/>
        <v>0.99671490196862522</v>
      </c>
      <c r="N312" s="37">
        <f t="shared" si="31"/>
        <v>21.668301973804613</v>
      </c>
      <c r="O312" s="37">
        <f t="shared" si="32"/>
        <v>22.66501687577324</v>
      </c>
    </row>
    <row r="313" spans="1:15">
      <c r="A313" s="1">
        <v>934</v>
      </c>
      <c r="B313" s="1" t="s">
        <v>210</v>
      </c>
      <c r="C313" s="1">
        <v>15</v>
      </c>
      <c r="D313" s="3">
        <v>3205</v>
      </c>
      <c r="E313" s="10">
        <v>22</v>
      </c>
      <c r="F313" s="33">
        <v>-185.65179837145979</v>
      </c>
      <c r="G313" s="33">
        <v>-185.65179837145979</v>
      </c>
      <c r="H313" s="5">
        <v>-0.54769011564181391</v>
      </c>
      <c r="I313" s="17">
        <v>-1.3671059278285831</v>
      </c>
      <c r="J313" s="17">
        <f t="shared" si="30"/>
        <v>-0.81941581218676918</v>
      </c>
      <c r="K313" s="24">
        <v>2.2872730330601105</v>
      </c>
      <c r="L313" s="20">
        <v>1.4678572208733411</v>
      </c>
      <c r="M313" s="31">
        <f t="shared" si="29"/>
        <v>-0.8194158121867694</v>
      </c>
      <c r="N313" s="37">
        <f t="shared" si="31"/>
        <v>24.28727303306011</v>
      </c>
      <c r="O313" s="37">
        <f t="shared" si="32"/>
        <v>23.467857220873341</v>
      </c>
    </row>
    <row r="314" spans="1:15">
      <c r="A314" s="1">
        <v>935</v>
      </c>
      <c r="B314" s="1" t="s">
        <v>42</v>
      </c>
      <c r="C314" s="1">
        <v>8</v>
      </c>
      <c r="D314" s="3">
        <v>3487</v>
      </c>
      <c r="E314" s="10">
        <v>20</v>
      </c>
      <c r="F314" s="33">
        <v>566.66889904937761</v>
      </c>
      <c r="G314" s="33">
        <v>200</v>
      </c>
      <c r="H314" s="5">
        <v>3.1117653719850527</v>
      </c>
      <c r="I314" s="17">
        <v>1.5558826859925263</v>
      </c>
      <c r="J314" s="17">
        <f t="shared" si="30"/>
        <v>-1.5558826859925263</v>
      </c>
      <c r="K314" s="24">
        <v>4.3538138942557572</v>
      </c>
      <c r="L314" s="20">
        <v>2.7979312082632317</v>
      </c>
      <c r="M314" s="31">
        <f t="shared" si="29"/>
        <v>-1.5558826859925254</v>
      </c>
      <c r="N314" s="37">
        <f t="shared" si="31"/>
        <v>24.353813894255758</v>
      </c>
      <c r="O314" s="37">
        <f t="shared" si="32"/>
        <v>22.797931208263233</v>
      </c>
    </row>
    <row r="315" spans="1:15">
      <c r="A315" s="1">
        <v>936</v>
      </c>
      <c r="B315" s="1" t="s">
        <v>244</v>
      </c>
      <c r="C315" s="1">
        <v>6</v>
      </c>
      <c r="D315" s="3">
        <v>7384</v>
      </c>
      <c r="E315" s="10">
        <v>20.25</v>
      </c>
      <c r="F315" s="33">
        <v>191.28620254835505</v>
      </c>
      <c r="G315" s="33">
        <v>191.28620254835505</v>
      </c>
      <c r="H315" s="5">
        <v>1.0208812323139418</v>
      </c>
      <c r="I315" s="17">
        <v>1.5869111975058245</v>
      </c>
      <c r="J315" s="17">
        <f t="shared" si="30"/>
        <v>0.56602996519188276</v>
      </c>
      <c r="K315" s="24">
        <v>4.1282045509152718</v>
      </c>
      <c r="L315" s="20">
        <v>4.6942345161071541</v>
      </c>
      <c r="M315" s="31">
        <f t="shared" si="29"/>
        <v>0.56602996519188231</v>
      </c>
      <c r="N315" s="37">
        <f t="shared" si="31"/>
        <v>24.378204550915271</v>
      </c>
      <c r="O315" s="37">
        <f t="shared" si="32"/>
        <v>24.944234516107155</v>
      </c>
    </row>
    <row r="316" spans="1:15">
      <c r="A316" s="1">
        <v>946</v>
      </c>
      <c r="B316" s="1" t="s">
        <v>279</v>
      </c>
      <c r="C316" s="1">
        <v>16</v>
      </c>
      <c r="D316" s="3">
        <v>6680</v>
      </c>
      <c r="E316" s="10">
        <v>21</v>
      </c>
      <c r="F316" s="33">
        <v>119.59697733955272</v>
      </c>
      <c r="G316" s="33">
        <v>119.59697733955272</v>
      </c>
      <c r="H316" s="5">
        <v>0.25649063408308531</v>
      </c>
      <c r="I316" s="17">
        <v>0.86525404804233996</v>
      </c>
      <c r="J316" s="17">
        <f t="shared" si="30"/>
        <v>0.6087634139592546</v>
      </c>
      <c r="K316" s="24">
        <v>1.9504735739967307</v>
      </c>
      <c r="L316" s="20">
        <v>2.5592369879559858</v>
      </c>
      <c r="M316" s="31">
        <f t="shared" si="29"/>
        <v>0.60876341395925504</v>
      </c>
      <c r="N316" s="37">
        <f t="shared" si="31"/>
        <v>22.950473573996732</v>
      </c>
      <c r="O316" s="37">
        <f t="shared" si="32"/>
        <v>23.559236987955984</v>
      </c>
    </row>
    <row r="317" spans="1:15">
      <c r="A317" s="1">
        <v>976</v>
      </c>
      <c r="B317" s="1" t="s">
        <v>163</v>
      </c>
      <c r="C317" s="1">
        <v>20</v>
      </c>
      <c r="D317" s="3">
        <v>4556</v>
      </c>
      <c r="E317" s="10">
        <v>19.25</v>
      </c>
      <c r="F317" s="33">
        <v>-391.68492502856679</v>
      </c>
      <c r="G317" s="33">
        <v>-200</v>
      </c>
      <c r="H317" s="5">
        <v>-2.4076369195238807</v>
      </c>
      <c r="I317" s="17">
        <v>-1.6635206786850476</v>
      </c>
      <c r="J317" s="17">
        <f t="shared" si="30"/>
        <v>0.7441162408388331</v>
      </c>
      <c r="K317" s="24">
        <v>0.35955488863072049</v>
      </c>
      <c r="L317" s="20">
        <v>1.1036711294695538</v>
      </c>
      <c r="M317" s="31">
        <f t="shared" si="29"/>
        <v>0.74411624083883332</v>
      </c>
      <c r="N317" s="37">
        <f t="shared" si="31"/>
        <v>19.609554888630722</v>
      </c>
      <c r="O317" s="37">
        <f t="shared" si="32"/>
        <v>20.353671129469554</v>
      </c>
    </row>
    <row r="318" spans="1:15">
      <c r="A318" s="1">
        <v>977</v>
      </c>
      <c r="B318" s="1" t="s">
        <v>192</v>
      </c>
      <c r="C318" s="1">
        <v>18</v>
      </c>
      <c r="D318" s="3">
        <v>14533</v>
      </c>
      <c r="E318" s="10">
        <v>21.5</v>
      </c>
      <c r="F318" s="33">
        <v>65.764101385153026</v>
      </c>
      <c r="G318" s="33">
        <v>65.764101385153026</v>
      </c>
      <c r="H318" s="5">
        <v>1.2903614383970619</v>
      </c>
      <c r="I318" s="17">
        <v>0.47547913159903077</v>
      </c>
      <c r="J318" s="17">
        <f t="shared" si="30"/>
        <v>-0.81488230679803109</v>
      </c>
      <c r="K318" s="24">
        <v>2.9899321496261377</v>
      </c>
      <c r="L318" s="20">
        <v>2.1750498428281064</v>
      </c>
      <c r="M318" s="31">
        <f t="shared" si="29"/>
        <v>-0.81488230679803131</v>
      </c>
      <c r="N318" s="37">
        <f t="shared" si="31"/>
        <v>24.489932149626139</v>
      </c>
      <c r="O318" s="37">
        <f t="shared" si="32"/>
        <v>23.675049842828106</v>
      </c>
    </row>
    <row r="319" spans="1:15">
      <c r="A319" s="1">
        <v>980</v>
      </c>
      <c r="B319" s="1" t="s">
        <v>245</v>
      </c>
      <c r="C319" s="1">
        <v>6</v>
      </c>
      <c r="D319" s="3">
        <v>31515</v>
      </c>
      <c r="E319" s="10">
        <v>20.5</v>
      </c>
      <c r="F319" s="33">
        <v>257.36708607818673</v>
      </c>
      <c r="G319" s="33">
        <v>200</v>
      </c>
      <c r="H319" s="5">
        <v>1.2964881920706357</v>
      </c>
      <c r="I319" s="17">
        <v>1.2214911981607224</v>
      </c>
      <c r="J319" s="17">
        <f t="shared" si="30"/>
        <v>-7.4996993909913323E-2</v>
      </c>
      <c r="K319" s="24">
        <v>2.775106143961648</v>
      </c>
      <c r="L319" s="20">
        <v>2.7001091500517349</v>
      </c>
      <c r="M319" s="31">
        <f t="shared" si="29"/>
        <v>-7.4996993909913101E-2</v>
      </c>
      <c r="N319" s="37">
        <f t="shared" si="31"/>
        <v>23.275106143961647</v>
      </c>
      <c r="O319" s="37">
        <f t="shared" si="32"/>
        <v>23.200109150051734</v>
      </c>
    </row>
    <row r="320" spans="1:15">
      <c r="A320" s="1">
        <v>981</v>
      </c>
      <c r="B320" s="1" t="s">
        <v>222</v>
      </c>
      <c r="C320" s="1">
        <v>5</v>
      </c>
      <c r="D320" s="3">
        <v>2509</v>
      </c>
      <c r="E320" s="10">
        <v>21</v>
      </c>
      <c r="F320" s="33">
        <v>-40.401451692554474</v>
      </c>
      <c r="G320" s="33">
        <v>-40.401451692554474</v>
      </c>
      <c r="H320" s="5">
        <v>3.1530757427195841E-2</v>
      </c>
      <c r="I320" s="17">
        <v>-0.29036810923247691</v>
      </c>
      <c r="J320" s="17">
        <f t="shared" si="30"/>
        <v>-0.32189886665967277</v>
      </c>
      <c r="K320" s="24">
        <v>3.7742676432561919</v>
      </c>
      <c r="L320" s="20">
        <v>3.452368776596519</v>
      </c>
      <c r="M320" s="31">
        <f t="shared" si="29"/>
        <v>-0.32189886665967293</v>
      </c>
      <c r="N320" s="37">
        <f t="shared" si="31"/>
        <v>24.774267643256191</v>
      </c>
      <c r="O320" s="37">
        <f t="shared" si="32"/>
        <v>24.452368776596519</v>
      </c>
    </row>
    <row r="321" spans="1:15">
      <c r="A321" s="1">
        <v>989</v>
      </c>
      <c r="B321" s="1" t="s">
        <v>211</v>
      </c>
      <c r="C321" s="1">
        <v>15</v>
      </c>
      <c r="D321" s="3">
        <v>6363</v>
      </c>
      <c r="E321" s="10">
        <v>21.25</v>
      </c>
      <c r="F321" s="33">
        <v>-274.2858177169428</v>
      </c>
      <c r="G321" s="33">
        <v>-200</v>
      </c>
      <c r="H321" s="5">
        <v>-1.2264027067006209</v>
      </c>
      <c r="I321" s="17">
        <v>-1.5175805716888735</v>
      </c>
      <c r="J321" s="17">
        <f t="shared" si="30"/>
        <v>-0.2911778649882526</v>
      </c>
      <c r="K321" s="24">
        <v>0.12857128207883581</v>
      </c>
      <c r="L321" s="20">
        <v>-0.16260658290941676</v>
      </c>
      <c r="M321" s="31">
        <f t="shared" si="29"/>
        <v>-0.2911778649882526</v>
      </c>
      <c r="N321" s="37">
        <f t="shared" si="31"/>
        <v>21.378571282078834</v>
      </c>
      <c r="O321" s="37">
        <f t="shared" si="32"/>
        <v>21.087393417090585</v>
      </c>
    </row>
    <row r="322" spans="1:15">
      <c r="A322" s="1">
        <v>992</v>
      </c>
      <c r="B322" s="1" t="s">
        <v>90</v>
      </c>
      <c r="C322" s="1">
        <v>14</v>
      </c>
      <c r="D322" s="3">
        <v>20265</v>
      </c>
      <c r="E322" s="10">
        <v>21.5</v>
      </c>
      <c r="F322" s="33">
        <v>60.68193614621805</v>
      </c>
      <c r="G322" s="33">
        <v>60.68193614621805</v>
      </c>
      <c r="H322" s="5">
        <v>0.68359335285981793</v>
      </c>
      <c r="I322" s="17">
        <v>0.42031437279710893</v>
      </c>
      <c r="J322" s="17">
        <f t="shared" si="30"/>
        <v>-0.263278980062709</v>
      </c>
      <c r="K322" s="25">
        <v>1.2958893149690307</v>
      </c>
      <c r="L322" s="22">
        <v>1.0326103349063216</v>
      </c>
      <c r="M322" s="32">
        <f t="shared" si="29"/>
        <v>-0.26327898006270911</v>
      </c>
      <c r="N322" s="37">
        <f t="shared" si="31"/>
        <v>22.795889314969031</v>
      </c>
      <c r="O322" s="37">
        <f t="shared" si="32"/>
        <v>22.532610334906323</v>
      </c>
    </row>
    <row r="323" spans="1:15">
      <c r="D323" s="3"/>
    </row>
    <row r="324" spans="1:15">
      <c r="D324" s="3"/>
    </row>
    <row r="325" spans="1:15">
      <c r="D325" s="3"/>
    </row>
    <row r="326" spans="1:15">
      <c r="D326" s="3"/>
    </row>
    <row r="327" spans="1:15">
      <c r="D327" s="3"/>
    </row>
    <row r="328" spans="1:15">
      <c r="D328" s="3"/>
    </row>
    <row r="329" spans="1:15">
      <c r="D329" s="3"/>
    </row>
    <row r="330" spans="1:15">
      <c r="D330" s="3"/>
    </row>
    <row r="331" spans="1:15">
      <c r="D331" s="3"/>
    </row>
    <row r="332" spans="1:15">
      <c r="D332" s="3"/>
    </row>
    <row r="333" spans="1:15">
      <c r="D333" s="3"/>
    </row>
    <row r="334" spans="1:15">
      <c r="D334" s="3"/>
    </row>
    <row r="335" spans="1:15">
      <c r="D335" s="3"/>
    </row>
    <row r="336" spans="1:15">
      <c r="D336" s="3"/>
    </row>
    <row r="337" spans="4:4">
      <c r="D337" s="3"/>
    </row>
    <row r="338" spans="4:4">
      <c r="D338" s="3"/>
    </row>
    <row r="339" spans="4:4">
      <c r="D339" s="3"/>
    </row>
    <row r="340" spans="4:4">
      <c r="D340" s="3"/>
    </row>
    <row r="341" spans="4:4">
      <c r="D341" s="3"/>
    </row>
    <row r="342" spans="4:4">
      <c r="D342" s="3"/>
    </row>
    <row r="343" spans="4:4">
      <c r="D343" s="3"/>
    </row>
    <row r="344" spans="4:4">
      <c r="D344" s="3"/>
    </row>
    <row r="345" spans="4:4">
      <c r="D345" s="3"/>
    </row>
    <row r="346" spans="4:4">
      <c r="D346" s="3"/>
    </row>
    <row r="347" spans="4:4">
      <c r="D347" s="3"/>
    </row>
    <row r="348" spans="4:4">
      <c r="D348" s="3"/>
    </row>
    <row r="349" spans="4:4">
      <c r="D349" s="3"/>
    </row>
    <row r="350" spans="4:4">
      <c r="D350" s="3"/>
    </row>
    <row r="351" spans="4:4">
      <c r="D351" s="3"/>
    </row>
    <row r="352" spans="4:4">
      <c r="D352" s="3"/>
    </row>
    <row r="353" spans="4:4">
      <c r="D353" s="3"/>
    </row>
    <row r="354" spans="4:4">
      <c r="D354" s="3"/>
    </row>
    <row r="355" spans="4:4">
      <c r="D355" s="3"/>
    </row>
    <row r="356" spans="4:4">
      <c r="D356" s="3"/>
    </row>
    <row r="357" spans="4:4">
      <c r="D357" s="3"/>
    </row>
    <row r="358" spans="4:4">
      <c r="D358" s="3"/>
    </row>
    <row r="359" spans="4:4">
      <c r="D359" s="3"/>
    </row>
    <row r="360" spans="4:4">
      <c r="D360" s="3"/>
    </row>
    <row r="361" spans="4:4">
      <c r="D361" s="3"/>
    </row>
    <row r="362" spans="4:4">
      <c r="D362" s="3"/>
    </row>
    <row r="363" spans="4:4">
      <c r="D363" s="3"/>
    </row>
    <row r="364" spans="4:4">
      <c r="D364" s="3"/>
    </row>
    <row r="365" spans="4:4">
      <c r="D365" s="3"/>
    </row>
    <row r="366" spans="4:4">
      <c r="D366" s="3"/>
    </row>
    <row r="367" spans="4:4">
      <c r="D367" s="3"/>
    </row>
    <row r="368" spans="4:4">
      <c r="D368" s="3"/>
    </row>
    <row r="369" spans="4:4">
      <c r="D369" s="3"/>
    </row>
    <row r="370" spans="4:4">
      <c r="D370" s="3"/>
    </row>
    <row r="371" spans="4:4">
      <c r="D371" s="3"/>
    </row>
    <row r="372" spans="4:4">
      <c r="D372" s="3"/>
    </row>
    <row r="373" spans="4:4">
      <c r="D373" s="3"/>
    </row>
    <row r="374" spans="4:4">
      <c r="D374" s="3"/>
    </row>
    <row r="375" spans="4:4">
      <c r="D375" s="3"/>
    </row>
    <row r="376" spans="4:4">
      <c r="D376" s="3"/>
    </row>
    <row r="377" spans="4:4">
      <c r="D377" s="3"/>
    </row>
    <row r="378" spans="4:4">
      <c r="D378" s="3"/>
    </row>
    <row r="379" spans="4:4">
      <c r="D379" s="3"/>
    </row>
    <row r="380" spans="4:4">
      <c r="D380" s="3"/>
    </row>
    <row r="381" spans="4:4">
      <c r="D381" s="3"/>
    </row>
    <row r="382" spans="4:4">
      <c r="D382" s="3"/>
    </row>
    <row r="383" spans="4:4">
      <c r="D383" s="3"/>
    </row>
    <row r="384" spans="4:4">
      <c r="D384" s="3"/>
    </row>
    <row r="385" spans="4:4">
      <c r="D385" s="3"/>
    </row>
    <row r="386" spans="4:4">
      <c r="D386" s="3"/>
    </row>
    <row r="387" spans="4:4">
      <c r="D387" s="3"/>
    </row>
    <row r="388" spans="4:4">
      <c r="D388" s="3"/>
    </row>
    <row r="389" spans="4:4">
      <c r="D389" s="3"/>
    </row>
    <row r="390" spans="4:4">
      <c r="D390" s="3"/>
    </row>
    <row r="391" spans="4:4">
      <c r="D391" s="3"/>
    </row>
    <row r="392" spans="4:4">
      <c r="D392" s="3"/>
    </row>
  </sheetData>
  <sortState ref="A17:J320">
    <sortCondition ref="B17:B320"/>
  </sortState>
  <pageMargins left="0.70866141732283472" right="0.51181102362204722" top="0.55118110236220474" bottom="0.55118110236220474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liite</vt:lpstr>
      <vt:lpstr>liite!Tulostusalue</vt:lpstr>
      <vt:lpstr>liite!Tulostusotsikot</vt:lpstr>
    </vt:vector>
  </TitlesOfParts>
  <Company>VIP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 Salonen</dc:creator>
  <cp:lastModifiedBy>vmpekkin</cp:lastModifiedBy>
  <cp:lastPrinted>2015-02-27T10:46:38Z</cp:lastPrinted>
  <dcterms:created xsi:type="dcterms:W3CDTF">2015-02-23T12:51:10Z</dcterms:created>
  <dcterms:modified xsi:type="dcterms:W3CDTF">2015-02-27T11:22:39Z</dcterms:modified>
</cp:coreProperties>
</file>