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2" windowWidth="14268" windowHeight="7128" firstSheet="3" activeTab="3"/>
  </bookViews>
  <sheets>
    <sheet name="Kriteerit" sheetId="1" state="hidden" r:id="rId1"/>
    <sheet name="Yhteenveto" sheetId="2" state="hidden" r:id="rId2"/>
    <sheet name="Tausta" sheetId="3" state="hidden" r:id="rId3"/>
    <sheet name="Självbedömningsmatris" sheetId="4" r:id="rId4"/>
  </sheets>
  <definedNames>
    <definedName name="Arviointivaihtoehdot">Tausta!$A$17:$A$19</definedName>
    <definedName name="Kriteeri1">Tausta!$A$2:$A$4</definedName>
    <definedName name="Kriteeri2">Tausta!$A$7:$A$9</definedName>
    <definedName name="Kriteeri3">Tausta!$B$7:$B$9</definedName>
    <definedName name="Kriteeri4">Tausta!$C$7:$C$9</definedName>
    <definedName name="Kriteeri5">Tausta!$A$12:$A$14</definedName>
    <definedName name="Kyllä">Tausta!$A$27:$A$29</definedName>
    <definedName name="Trigger">Tausta!$A$22:$A$25</definedName>
  </definedNames>
  <calcPr calcId="125725"/>
</workbook>
</file>

<file path=xl/calcChain.xml><?xml version="1.0" encoding="utf-8"?>
<calcChain xmlns="http://schemas.openxmlformats.org/spreadsheetml/2006/main">
  <c r="E7" i="2"/>
  <c r="F7" s="1"/>
  <c r="E6"/>
  <c r="F6" s="1"/>
  <c r="E5"/>
  <c r="F5" s="1"/>
  <c r="E4"/>
  <c r="F4" s="1"/>
  <c r="E3"/>
  <c r="F3" s="1"/>
  <c r="A2"/>
  <c r="H26" i="1"/>
  <c r="H24"/>
  <c r="H22"/>
  <c r="H18"/>
  <c r="H16"/>
  <c r="H14"/>
  <c r="H10"/>
  <c r="H8"/>
  <c r="H6"/>
  <c r="D2" i="2" l="1"/>
  <c r="C2"/>
  <c r="B2"/>
  <c r="E2" l="1"/>
  <c r="F2" s="1"/>
</calcChain>
</file>

<file path=xl/comments1.xml><?xml version="1.0" encoding="utf-8"?>
<comments xmlns="http://schemas.openxmlformats.org/spreadsheetml/2006/main">
  <authors>
    <author>vmkartan</author>
  </authors>
  <commentList>
    <comment ref="K2" authorId="0">
      <text>
        <r>
          <rPr>
            <sz val="9"/>
            <color indexed="81"/>
            <rFont val="Tahoma"/>
            <family val="2"/>
          </rPr>
          <t xml:space="preserve">Käyttäjien lkm, 
kyselyjen määrä 
tai muu tapaukseen sopiva mittari
</t>
        </r>
      </text>
    </comment>
    <comment ref="M2" authorId="0">
      <text>
        <r>
          <rPr>
            <sz val="9"/>
            <color indexed="81"/>
            <rFont val="Tahoma"/>
            <family val="2"/>
          </rPr>
          <t xml:space="preserve">Käyttäjien lkm,
Kyselyjen määrä 
tai muu tapaukseen sopiva mittari
</t>
        </r>
      </text>
    </comment>
  </commentList>
</comments>
</file>

<file path=xl/sharedStrings.xml><?xml version="1.0" encoding="utf-8"?>
<sst xmlns="http://schemas.openxmlformats.org/spreadsheetml/2006/main" count="88" uniqueCount="66">
  <si>
    <t>Kriteeri 1: Toteutusvalmius</t>
  </si>
  <si>
    <t>Kyllä</t>
  </si>
  <si>
    <t>Valmisteilla</t>
  </si>
  <si>
    <t>Ei</t>
  </si>
  <si>
    <t>Projektipäällikkö</t>
  </si>
  <si>
    <t>Toteutuksen vaatimat resurssit</t>
  </si>
  <si>
    <t>Hyödyn suuruus</t>
  </si>
  <si>
    <t>Muutoskustannus</t>
  </si>
  <si>
    <t>Hyödyn realisoitumisaika</t>
  </si>
  <si>
    <t>Kriteeri 2: Hyötyjen saavuttaminen</t>
  </si>
  <si>
    <t>Kriteeri 3: Tiedon käytettävyys</t>
  </si>
  <si>
    <t>Suuri</t>
  </si>
  <si>
    <t>Keskisuuri</t>
  </si>
  <si>
    <t>Pieni</t>
  </si>
  <si>
    <t>Tiedon käyttö</t>
  </si>
  <si>
    <t>Yhteiskunnallinen merkittävyys</t>
  </si>
  <si>
    <t>Pitkä</t>
  </si>
  <si>
    <t>Keskipitkä</t>
  </si>
  <si>
    <t>Lyhyt</t>
  </si>
  <si>
    <t>Perustelut</t>
  </si>
  <si>
    <t>Ehdotus</t>
  </si>
  <si>
    <t>Hyötyjen saavuttaminen</t>
  </si>
  <si>
    <t>Tiedon käytettävyys</t>
  </si>
  <si>
    <t>Yhteensä</t>
  </si>
  <si>
    <t>Arvionti</t>
  </si>
  <si>
    <t>Toteutus-valmius</t>
  </si>
  <si>
    <t>Ehkä</t>
  </si>
  <si>
    <t>Arviointivaihtoehdot</t>
  </si>
  <si>
    <t>Pisteet</t>
  </si>
  <si>
    <t>Ehdotus 1:</t>
  </si>
  <si>
    <t>Lyhyt kuvaus:</t>
  </si>
  <si>
    <t>Käynnistämisvalmius</t>
  </si>
  <si>
    <t>Toiminnan laajuus</t>
  </si>
  <si>
    <t>Kyllä, 20- pistettä</t>
  </si>
  <si>
    <t>Ehkä, 14-19 pistettä</t>
  </si>
  <si>
    <t>Ei, alle pistettä 14</t>
  </si>
  <si>
    <t>Trigger</t>
  </si>
  <si>
    <t xml:space="preserve">Välttämätöntä uudistaa olemassa oleva </t>
  </si>
  <si>
    <t>Välttämätöntä luoda uusi</t>
  </si>
  <si>
    <t>Uusi palvelu</t>
  </si>
  <si>
    <t>Olemassa olevan uudistaminen</t>
  </si>
  <si>
    <t xml:space="preserve">System/datalager/tjänst som ansluts </t>
  </si>
  <si>
    <r>
      <t>Potentiella användare</t>
    </r>
    <r>
      <rPr>
        <sz val="11"/>
        <color theme="1"/>
        <rFont val="Calibri"/>
        <family val="2"/>
        <scheme val="minor"/>
      </rPr>
      <t xml:space="preserve">
(lista över organisationer och/eller grupper (företag, medborgare, annat))</t>
    </r>
  </si>
  <si>
    <r>
      <t xml:space="preserve">Data som erbjuds 
</t>
    </r>
    <r>
      <rPr>
        <sz val="11"/>
        <color theme="1"/>
        <rFont val="Calibri"/>
        <family val="2"/>
        <scheme val="minor"/>
      </rPr>
      <t>(lista över information från systemet)</t>
    </r>
  </si>
  <si>
    <r>
      <t xml:space="preserve">Önskade data 
</t>
    </r>
    <r>
      <rPr>
        <sz val="11"/>
        <color theme="1"/>
        <rFont val="Calibri"/>
        <family val="2"/>
        <scheme val="minor"/>
      </rPr>
      <t>(lista  över information till systemet)</t>
    </r>
  </si>
  <si>
    <r>
      <t xml:space="preserve">Behövs identifiering? </t>
    </r>
    <r>
      <rPr>
        <sz val="11"/>
        <color theme="1"/>
        <rFont val="Calibri"/>
        <family val="2"/>
        <scheme val="minor"/>
      </rPr>
      <t>(medborgare)</t>
    </r>
  </si>
  <si>
    <t>Behöver ärenden skötas på en persons eller ett företags vägnar?</t>
  </si>
  <si>
    <t>Visas någonting i den personliga vyn?</t>
  </si>
  <si>
    <t xml:space="preserve">Närmare information och preciseringar gällande KaPA-tjänster </t>
  </si>
  <si>
    <t>Resurser</t>
  </si>
  <si>
    <t>Verksamhetens omfattning</t>
  </si>
  <si>
    <t>Planerings-kostnad (€)</t>
  </si>
  <si>
    <t>Realise-rings-kostnad (€)</t>
  </si>
  <si>
    <r>
      <t xml:space="preserve">Nuvarande användare av informationen/tjänsten  
</t>
    </r>
    <r>
      <rPr>
        <sz val="11"/>
        <color theme="1"/>
        <rFont val="Calibri"/>
        <family val="2"/>
        <scheme val="minor"/>
      </rPr>
      <t>(lista över organisationer och/eller grupper (företag, medborgare, annat))</t>
    </r>
  </si>
  <si>
    <t>Nuvarande användn.volym</t>
  </si>
  <si>
    <t>Potentiell användnings-volym</t>
  </si>
  <si>
    <t>Behov</t>
  </si>
  <si>
    <t xml:space="preserve">Behov att inleda projektet </t>
  </si>
  <si>
    <r>
      <t xml:space="preserve">Varför
</t>
    </r>
    <r>
      <rPr>
        <sz val="11"/>
        <color theme="1"/>
        <rFont val="Calibri"/>
        <family val="2"/>
        <scheme val="minor"/>
      </rPr>
      <t>(precisera föregående punkt)</t>
    </r>
  </si>
  <si>
    <t>Beredskap att genomföra</t>
  </si>
  <si>
    <t>Beredskap att inleda</t>
  </si>
  <si>
    <t>Projektchef</t>
  </si>
  <si>
    <t xml:space="preserve">Resurser för genom-förande </t>
  </si>
  <si>
    <t>Fyll i dessa om det är fråga om en tjänst:</t>
  </si>
  <si>
    <t>Nytta/rea-liseringstid</t>
  </si>
  <si>
    <t>Datainnehåll</t>
  </si>
</sst>
</file>

<file path=xl/styles.xml><?xml version="1.0" encoding="utf-8"?>
<styleSheet xmlns="http://schemas.openxmlformats.org/spreadsheetml/2006/main">
  <numFmts count="1">
    <numFmt numFmtId="164" formatCode="_-* #,##0\ [$€-40B]_-;\-* #,##0\ [$€-40B]_-;_-* &quot;-&quot;\ [$€-40B]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3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0" fillId="4" borderId="3" xfId="0" applyFill="1" applyBorder="1"/>
    <xf numFmtId="0" fontId="0" fillId="4" borderId="4" xfId="0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6" borderId="0" xfId="0" applyFill="1"/>
    <xf numFmtId="0" fontId="0" fillId="2" borderId="0" xfId="0" applyFill="1"/>
    <xf numFmtId="0" fontId="0" fillId="5" borderId="0" xfId="0" applyFill="1"/>
    <xf numFmtId="0" fontId="2" fillId="7" borderId="0" xfId="0" applyFont="1" applyFill="1"/>
    <xf numFmtId="0" fontId="0" fillId="7" borderId="0" xfId="0" applyFill="1"/>
    <xf numFmtId="0" fontId="3" fillId="7" borderId="0" xfId="0" applyFont="1" applyFill="1"/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/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/>
    <xf numFmtId="0" fontId="2" fillId="0" borderId="0" xfId="0" applyFont="1"/>
    <xf numFmtId="0" fontId="0" fillId="0" borderId="1" xfId="0" applyBorder="1"/>
    <xf numFmtId="0" fontId="2" fillId="7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3" borderId="5" xfId="0" applyFill="1" applyBorder="1" applyAlignment="1" applyProtection="1">
      <alignment horizontal="center" vertical="center"/>
      <protection locked="0"/>
    </xf>
    <xf numFmtId="164" fontId="0" fillId="0" borderId="1" xfId="0" applyNumberFormat="1" applyBorder="1"/>
    <xf numFmtId="164" fontId="0" fillId="0" borderId="0" xfId="0" applyNumberFormat="1"/>
    <xf numFmtId="0" fontId="1" fillId="10" borderId="9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0" fillId="3" borderId="5" xfId="0" applyFill="1" applyBorder="1"/>
    <xf numFmtId="0" fontId="2" fillId="0" borderId="0" xfId="0" applyFont="1" applyFill="1" applyBorder="1"/>
    <xf numFmtId="0" fontId="0" fillId="3" borderId="15" xfId="0" applyFill="1" applyBorder="1"/>
    <xf numFmtId="0" fontId="1" fillId="12" borderId="16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9" xfId="0" applyFont="1" applyBorder="1"/>
    <xf numFmtId="0" fontId="2" fillId="0" borderId="20" xfId="0" applyFont="1" applyFill="1" applyBorder="1"/>
    <xf numFmtId="0" fontId="0" fillId="3" borderId="2" xfId="0" applyFill="1" applyBorder="1" applyAlignment="1" applyProtection="1">
      <alignment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</cellXfs>
  <cellStyles count="1">
    <cellStyle name="Normaali" xfId="0" builtinId="0"/>
  </cellStyles>
  <dxfs count="28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CCFF99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268816</xdr:colOff>
      <xdr:row>2</xdr:row>
      <xdr:rowOff>168270</xdr:rowOff>
    </xdr:from>
    <xdr:to>
      <xdr:col>15</xdr:col>
      <xdr:colOff>255578</xdr:colOff>
      <xdr:row>9</xdr:row>
      <xdr:rowOff>33282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11733" y="983187"/>
          <a:ext cx="5511262" cy="2584928"/>
        </a:xfrm>
        <a:prstGeom prst="rect">
          <a:avLst/>
        </a:prstGeom>
      </xdr:spPr>
    </xdr:pic>
    <xdr:clientData/>
  </xdr:twoCellAnchor>
  <xdr:twoCellAnchor editAs="oneCell">
    <xdr:from>
      <xdr:col>5</xdr:col>
      <xdr:colOff>268816</xdr:colOff>
      <xdr:row>10</xdr:row>
      <xdr:rowOff>179910</xdr:rowOff>
    </xdr:from>
    <xdr:to>
      <xdr:col>15</xdr:col>
      <xdr:colOff>243385</xdr:colOff>
      <xdr:row>19</xdr:row>
      <xdr:rowOff>63277</xdr:rowOff>
    </xdr:to>
    <xdr:pic>
      <xdr:nvPicPr>
        <xdr:cNvPr id="27" name="Kuva 2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11733" y="4286243"/>
          <a:ext cx="5499069" cy="3365284"/>
        </a:xfrm>
        <a:prstGeom prst="rect">
          <a:avLst/>
        </a:prstGeom>
      </xdr:spPr>
    </xdr:pic>
    <xdr:clientData/>
  </xdr:twoCellAnchor>
  <xdr:twoCellAnchor editAs="oneCell">
    <xdr:from>
      <xdr:col>5</xdr:col>
      <xdr:colOff>268816</xdr:colOff>
      <xdr:row>19</xdr:row>
      <xdr:rowOff>28574</xdr:rowOff>
    </xdr:from>
    <xdr:to>
      <xdr:col>15</xdr:col>
      <xdr:colOff>200709</xdr:colOff>
      <xdr:row>28</xdr:row>
      <xdr:rowOff>107030</xdr:rowOff>
    </xdr:to>
    <xdr:pic>
      <xdr:nvPicPr>
        <xdr:cNvPr id="28" name="Kuva 2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11733" y="7616824"/>
          <a:ext cx="5456393" cy="3560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38100</xdr:rowOff>
    </xdr:from>
    <xdr:to>
      <xdr:col>16</xdr:col>
      <xdr:colOff>329025</xdr:colOff>
      <xdr:row>12</xdr:row>
      <xdr:rowOff>1725</xdr:rowOff>
    </xdr:to>
    <xdr:sp macro="" textlink="">
      <xdr:nvSpPr>
        <xdr:cNvPr id="2" name="Suorakulmio 1"/>
        <xdr:cNvSpPr/>
      </xdr:nvSpPr>
      <xdr:spPr>
        <a:xfrm>
          <a:off x="5762625" y="990600"/>
          <a:ext cx="4320000" cy="1297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200"/>
            </a:spcBef>
            <a:spcAft>
              <a:spcPts val="200"/>
            </a:spcAft>
          </a:pPr>
          <a:r>
            <a:rPr lang="fi-FI" sz="1200" b="1">
              <a:solidFill>
                <a:schemeClr val="tx1"/>
              </a:solidFill>
            </a:rPr>
            <a:t>1.1 Käynnistämisvalmius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3 p = kehittämiskohteen käynnistämispäätös on tehty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kehittämiskohteen käynnistäminen on päätetty tehdä ja sen virallinen käynnistyspäätös on valmisteilla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kehittämiskohteesta ei ole käynnistysspäätöstä </a:t>
          </a:r>
        </a:p>
      </xdr:txBody>
    </xdr:sp>
    <xdr:clientData/>
  </xdr:twoCellAnchor>
  <xdr:twoCellAnchor>
    <xdr:from>
      <xdr:col>12</xdr:col>
      <xdr:colOff>57150</xdr:colOff>
      <xdr:row>0</xdr:row>
      <xdr:rowOff>142875</xdr:rowOff>
    </xdr:from>
    <xdr:to>
      <xdr:col>19</xdr:col>
      <xdr:colOff>109950</xdr:colOff>
      <xdr:row>8</xdr:row>
      <xdr:rowOff>106500</xdr:rowOff>
    </xdr:to>
    <xdr:sp macro="" textlink="">
      <xdr:nvSpPr>
        <xdr:cNvPr id="3" name="Suorakulmio 2"/>
        <xdr:cNvSpPr/>
      </xdr:nvSpPr>
      <xdr:spPr>
        <a:xfrm>
          <a:off x="7372350" y="142875"/>
          <a:ext cx="4320000" cy="14876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1.2 Projektipäällikkö: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kehittämiskohteelle on kiinnitetty projektipäällikköresurssi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kehittämiskohteen projektipäällikköresurssin kiinnittäminen on käynnistetty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kehittämiskohteen projektipäällikköresurssin varausta ei ole tehty</a:t>
          </a:r>
        </a:p>
        <a:p>
          <a:endParaRPr lang="fi-FI" sz="1200" b="1">
            <a:solidFill>
              <a:schemeClr val="tx1"/>
            </a:solidFill>
            <a:latin typeface="+mj-lt"/>
          </a:endParaRPr>
        </a:p>
      </xdr:txBody>
    </xdr:sp>
    <xdr:clientData/>
  </xdr:twoCellAnchor>
  <xdr:twoCellAnchor>
    <xdr:from>
      <xdr:col>12</xdr:col>
      <xdr:colOff>400050</xdr:colOff>
      <xdr:row>3</xdr:row>
      <xdr:rowOff>114300</xdr:rowOff>
    </xdr:from>
    <xdr:to>
      <xdr:col>19</xdr:col>
      <xdr:colOff>452850</xdr:colOff>
      <xdr:row>11</xdr:row>
      <xdr:rowOff>30300</xdr:rowOff>
    </xdr:to>
    <xdr:sp macro="" textlink="">
      <xdr:nvSpPr>
        <xdr:cNvPr id="4" name="Suorakulmio 3"/>
        <xdr:cNvSpPr/>
      </xdr:nvSpPr>
      <xdr:spPr>
        <a:xfrm>
          <a:off x="7715250" y="685800"/>
          <a:ext cx="4320000" cy="144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1.3 Muut projektin toteutusresurssit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kehittämiskohteen toteutuksen vaatimat resurssit on varattu 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kehittämiskohteen toteutuksen vaatimien resurssien varaaminen on käynnistetty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kehittämiskohteen toteutuksen vaatimien resurssien varausta ei ole tehty</a:t>
          </a:r>
        </a:p>
      </xdr:txBody>
    </xdr:sp>
    <xdr:clientData/>
  </xdr:twoCellAnchor>
  <xdr:twoCellAnchor>
    <xdr:from>
      <xdr:col>8</xdr:col>
      <xdr:colOff>590550</xdr:colOff>
      <xdr:row>14</xdr:row>
      <xdr:rowOff>28575</xdr:rowOff>
    </xdr:from>
    <xdr:to>
      <xdr:col>16</xdr:col>
      <xdr:colOff>33750</xdr:colOff>
      <xdr:row>22</xdr:row>
      <xdr:rowOff>30338</xdr:rowOff>
    </xdr:to>
    <xdr:sp macro="" textlink="">
      <xdr:nvSpPr>
        <xdr:cNvPr id="5" name="Suorakulmio 4"/>
        <xdr:cNvSpPr/>
      </xdr:nvSpPr>
      <xdr:spPr>
        <a:xfrm>
          <a:off x="5467350" y="2695575"/>
          <a:ext cx="4320000" cy="152576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200"/>
            </a:spcBef>
            <a:spcAft>
              <a:spcPts val="200"/>
            </a:spcAft>
          </a:pPr>
          <a:r>
            <a:rPr lang="fi-FI" sz="1200" b="1">
              <a:solidFill>
                <a:schemeClr val="tx1"/>
              </a:solidFill>
            </a:rPr>
            <a:t>2.1 Hyödyn suuruus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kehittämiskohde parantaa merkittävästi toiminnan tuottavuutta ja/tai laatua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kehittämiskohde parantaa toiminnan tuottavuutta ja/tai laatua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kehittämiskohteen toteutuksella ei ole vaikutusta toiminnan tuottavuuteen/laatuun tai tuottavuus- tai laatupotentiaalia ei ole esitetty hakemuksessa realistisesti</a:t>
          </a:r>
        </a:p>
      </xdr:txBody>
    </xdr:sp>
    <xdr:clientData/>
  </xdr:twoCellAnchor>
  <xdr:twoCellAnchor>
    <xdr:from>
      <xdr:col>15</xdr:col>
      <xdr:colOff>133350</xdr:colOff>
      <xdr:row>15</xdr:row>
      <xdr:rowOff>95250</xdr:rowOff>
    </xdr:from>
    <xdr:to>
      <xdr:col>22</xdr:col>
      <xdr:colOff>186150</xdr:colOff>
      <xdr:row>25</xdr:row>
      <xdr:rowOff>126424</xdr:rowOff>
    </xdr:to>
    <xdr:sp macro="" textlink="">
      <xdr:nvSpPr>
        <xdr:cNvPr id="6" name="Suorakulmio 5"/>
        <xdr:cNvSpPr/>
      </xdr:nvSpPr>
      <xdr:spPr>
        <a:xfrm>
          <a:off x="9277350" y="2952750"/>
          <a:ext cx="4320000" cy="174567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2.2 Muutoskustannukset 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kehittämiskohteen avulla saatavien hyötyjen vaatimat muutoskustannukset ovat pienet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kehittämiskohteen avulla saatavien hyötyjen vaatimat muutoskustannukset on melko</a:t>
          </a:r>
          <a:r>
            <a:rPr lang="fi-FI" sz="1200" b="1">
              <a:solidFill>
                <a:schemeClr val="tx1"/>
              </a:solidFill>
              <a:latin typeface="+mj-lt"/>
            </a:rPr>
            <a:t> pienet/suuret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Kehittämiskohteen avulla saatavien hyötyjen vaatimat muutoskustannukset ovat suuret tai muutoskustannuksia ei ole arvioitu hakemuksessa realistisesti</a:t>
          </a:r>
        </a:p>
        <a:p>
          <a:endParaRPr lang="fi-FI" sz="1200" b="1">
            <a:solidFill>
              <a:schemeClr val="tx1"/>
            </a:solidFill>
            <a:latin typeface="+mj-lt"/>
          </a:endParaRPr>
        </a:p>
      </xdr:txBody>
    </xdr:sp>
    <xdr:clientData/>
  </xdr:twoCellAnchor>
  <xdr:twoCellAnchor>
    <xdr:from>
      <xdr:col>8</xdr:col>
      <xdr:colOff>228600</xdr:colOff>
      <xdr:row>25</xdr:row>
      <xdr:rowOff>76200</xdr:rowOff>
    </xdr:from>
    <xdr:to>
      <xdr:col>15</xdr:col>
      <xdr:colOff>281400</xdr:colOff>
      <xdr:row>34</xdr:row>
      <xdr:rowOff>45502</xdr:rowOff>
    </xdr:to>
    <xdr:sp macro="" textlink="">
      <xdr:nvSpPr>
        <xdr:cNvPr id="7" name="Suorakulmio 6"/>
        <xdr:cNvSpPr/>
      </xdr:nvSpPr>
      <xdr:spPr>
        <a:xfrm>
          <a:off x="5105400" y="4648200"/>
          <a:ext cx="4320000" cy="168380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2.3 Hyödyn realisoitumisaika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kehittämiskohteen avulla tavoiteltava hyöty on realisoitavissa vuodessa (lyhyt aikaväli)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Kehittämiskohteen avulla tavoiteltava hyöty on realisoitavissa kolmen vuoden kuluessa (keskipitkäaikaväli)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kehittämiskohteen avulla tavoiteltava hyöty on realisoitavissa yli kolmen vuoden kuluttua (pitkäaikaväli) tai hyödyn realisoitumisaikaa ei ole esitetty hakemuksessa realistisesti</a:t>
          </a:r>
        </a:p>
      </xdr:txBody>
    </xdr:sp>
    <xdr:clientData/>
  </xdr:twoCellAnchor>
  <xdr:twoCellAnchor>
    <xdr:from>
      <xdr:col>0</xdr:col>
      <xdr:colOff>0</xdr:colOff>
      <xdr:row>33</xdr:row>
      <xdr:rowOff>76200</xdr:rowOff>
    </xdr:from>
    <xdr:to>
      <xdr:col>7</xdr:col>
      <xdr:colOff>52800</xdr:colOff>
      <xdr:row>41</xdr:row>
      <xdr:rowOff>152887</xdr:rowOff>
    </xdr:to>
    <xdr:sp macro="" textlink="">
      <xdr:nvSpPr>
        <xdr:cNvPr id="8" name="Suorakulmio 7"/>
        <xdr:cNvSpPr/>
      </xdr:nvSpPr>
      <xdr:spPr>
        <a:xfrm>
          <a:off x="0" y="6172200"/>
          <a:ext cx="4320000" cy="160068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3.1 Tiedon hyödyntäjien määrä</a:t>
          </a:r>
        </a:p>
        <a:p>
          <a:pPr marL="228600" indent="-228600"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3 p = Liitettävän järjestelmän tiedoille on useita (5 tai enemmän) hyödyntäjiä tai järjestelmä hyödyntää useiden eri järjestelmien tietoja </a:t>
          </a:r>
        </a:p>
        <a:p>
          <a:pPr marL="228600" indent="-228600"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2 p = Liitettävän järjestelmän tiedoille on muutamia (2-4) hyödyntäjiä t</a:t>
          </a:r>
        </a:p>
        <a:p>
          <a:pPr marL="228600" indent="-228600"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1 p = Liitettävän järjestelmän tietoja tarvitaan yhdessä (1) järjestelmässä </a:t>
          </a:r>
        </a:p>
      </xdr:txBody>
    </xdr:sp>
    <xdr:clientData/>
  </xdr:twoCellAnchor>
  <xdr:twoCellAnchor>
    <xdr:from>
      <xdr:col>8</xdr:col>
      <xdr:colOff>581025</xdr:colOff>
      <xdr:row>28</xdr:row>
      <xdr:rowOff>19050</xdr:rowOff>
    </xdr:from>
    <xdr:to>
      <xdr:col>16</xdr:col>
      <xdr:colOff>24225</xdr:colOff>
      <xdr:row>37</xdr:row>
      <xdr:rowOff>150886</xdr:rowOff>
    </xdr:to>
    <xdr:sp macro="" textlink="">
      <xdr:nvSpPr>
        <xdr:cNvPr id="9" name="Suorakulmio 8"/>
        <xdr:cNvSpPr/>
      </xdr:nvSpPr>
      <xdr:spPr>
        <a:xfrm>
          <a:off x="5457825" y="5162550"/>
          <a:ext cx="4320000" cy="184633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200"/>
            </a:spcBef>
            <a:spcAft>
              <a:spcPts val="200"/>
            </a:spcAft>
          </a:pPr>
          <a:r>
            <a:rPr lang="fi-FI" sz="1200" b="1">
              <a:solidFill>
                <a:schemeClr val="tx1"/>
              </a:solidFill>
            </a:rPr>
            <a:t>3.2 Yhteiskunnallinen merkittävyys (palvelu alhaalla, volyymit)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Liitettävän järjestelmän tietojen yhteiskunnallinen merkittävyys on suuri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2 p = Liitettävän järjestelmän tietojen yhteiskunnallinen merkittävyys on melko suuri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Liitettävän järjestelmän tietojen yhteiskunnallinen merkittävyys on pieni tai järjestelmän tietojen yhteiskunnallista merkittävyyttä ei ole arvioitu hakemuksessa realistisesti </a:t>
          </a:r>
        </a:p>
      </xdr:txBody>
    </xdr:sp>
    <xdr:clientData/>
  </xdr:twoCellAnchor>
  <xdr:twoCellAnchor>
    <xdr:from>
      <xdr:col>8</xdr:col>
      <xdr:colOff>171450</xdr:colOff>
      <xdr:row>32</xdr:row>
      <xdr:rowOff>142875</xdr:rowOff>
    </xdr:from>
    <xdr:to>
      <xdr:col>15</xdr:col>
      <xdr:colOff>224250</xdr:colOff>
      <xdr:row>41</xdr:row>
      <xdr:rowOff>97100</xdr:rowOff>
    </xdr:to>
    <xdr:sp macro="" textlink="">
      <xdr:nvSpPr>
        <xdr:cNvPr id="10" name="Suorakulmio 9"/>
        <xdr:cNvSpPr/>
      </xdr:nvSpPr>
      <xdr:spPr>
        <a:xfrm>
          <a:off x="5048250" y="6048375"/>
          <a:ext cx="4320000" cy="16687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fi-FI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 b="1">
              <a:solidFill>
                <a:schemeClr val="tx1"/>
              </a:solidFill>
            </a:rPr>
            <a:t>3.3 Toiminnan laajuus</a:t>
          </a:r>
          <a:r>
            <a:rPr lang="fi-FI" sz="1200" b="1" i="1">
              <a:solidFill>
                <a:schemeClr val="tx1"/>
              </a:solidFill>
            </a:rPr>
            <a:t> (Kela,Vero)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3 p = Liitettävälle järjestelmälle on tunnistettu useita potentiaalisia hyödyntäjiä  ja tiedon käyttötarve on suuri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2 p = Liitettävälle järjestelmälle on tunnistettu jonkin verran hyödyntäjiä ja tiedon käyttötarve on melko suuri </a:t>
          </a:r>
        </a:p>
        <a:p>
          <a:pPr marL="228600" indent="-228600">
            <a:spcBef>
              <a:spcPts val="200"/>
            </a:spcBef>
            <a:spcAft>
              <a:spcPts val="200"/>
            </a:spcAft>
            <a:buFont typeface="Arial" pitchFamily="34" charset="0"/>
            <a:buChar char="•"/>
          </a:pPr>
          <a:r>
            <a:rPr lang="fi-FI" sz="1200">
              <a:solidFill>
                <a:schemeClr val="tx1"/>
              </a:solidFill>
              <a:latin typeface="+mj-lt"/>
            </a:rPr>
            <a:t>1 p = Liitettävälle järjestelmälle on tunnistettu muutamia hyödyntäjiä, ei hyödyntäjiä ollenkaan, tiedon käyttötarve on pieni tai hyödyntäjiä ei ole esitetty hakemuksessa realistisesti</a:t>
          </a:r>
        </a:p>
        <a:p>
          <a:endParaRPr lang="fi-FI" sz="1200" b="1">
            <a:solidFill>
              <a:schemeClr val="tx1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opLeftCell="A7" zoomScaleNormal="100" zoomScaleSheetLayoutView="90" workbookViewId="0">
      <selection activeCell="B18" sqref="B18"/>
    </sheetView>
  </sheetViews>
  <sheetFormatPr defaultRowHeight="14.4"/>
  <cols>
    <col min="1" max="1" width="2.5546875" customWidth="1"/>
    <col min="2" max="2" width="24.6640625" customWidth="1"/>
    <col min="3" max="3" width="38.33203125" customWidth="1"/>
    <col min="4" max="4" width="30.33203125" customWidth="1"/>
    <col min="5" max="5" width="38.33203125" customWidth="1"/>
    <col min="6" max="6" width="9.109375" customWidth="1"/>
    <col min="8" max="8" width="0" hidden="1" customWidth="1"/>
  </cols>
  <sheetData>
    <row r="1" spans="1:16" ht="18">
      <c r="A1" s="16"/>
      <c r="B1" s="15" t="s">
        <v>29</v>
      </c>
      <c r="C1" s="15" t="s">
        <v>30</v>
      </c>
      <c r="D1" s="16"/>
      <c r="E1" s="16"/>
      <c r="F1" s="16"/>
      <c r="G1" s="16"/>
      <c r="H1" s="16" t="s">
        <v>28</v>
      </c>
      <c r="I1" s="16"/>
      <c r="J1" s="16"/>
      <c r="K1" s="16"/>
      <c r="L1" s="16"/>
      <c r="M1" s="16"/>
      <c r="N1" s="16"/>
      <c r="O1" s="16"/>
      <c r="P1" s="16"/>
    </row>
    <row r="2" spans="1:16" ht="45" customHeight="1">
      <c r="A2" s="16"/>
      <c r="B2" s="22"/>
      <c r="C2" s="55"/>
      <c r="D2" s="56"/>
      <c r="E2" s="5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" customFormat="1" ht="18">
      <c r="A4" s="17"/>
      <c r="B4" s="15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0" customHeight="1">
      <c r="A5" s="16"/>
      <c r="B5" s="4" t="s">
        <v>31</v>
      </c>
      <c r="C5" s="5" t="s">
        <v>19</v>
      </c>
      <c r="D5" s="6"/>
      <c r="E5" s="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45" customHeight="1">
      <c r="A6" s="16"/>
      <c r="B6" s="23"/>
      <c r="C6" s="52"/>
      <c r="D6" s="53"/>
      <c r="E6" s="54"/>
      <c r="F6" s="16"/>
      <c r="G6" s="16"/>
      <c r="H6" s="16" t="b">
        <f>IF(B6="Kyllä",3,IF(B6="Valmisteilla",2,IF(B6="Ei",1)))</f>
        <v>0</v>
      </c>
      <c r="I6" s="16"/>
      <c r="J6" s="16"/>
      <c r="K6" s="16"/>
      <c r="L6" s="16"/>
      <c r="M6" s="16"/>
      <c r="N6" s="16"/>
      <c r="O6" s="16"/>
      <c r="P6" s="16"/>
    </row>
    <row r="7" spans="1:16" ht="30" customHeight="1">
      <c r="A7" s="16"/>
      <c r="B7" s="4" t="s">
        <v>4</v>
      </c>
      <c r="C7" s="5" t="s">
        <v>19</v>
      </c>
      <c r="D7" s="6"/>
      <c r="E7" s="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45" customHeight="1">
      <c r="A8" s="16"/>
      <c r="B8" s="23"/>
      <c r="C8" s="52"/>
      <c r="D8" s="53"/>
      <c r="E8" s="54"/>
      <c r="F8" s="16"/>
      <c r="G8" s="16"/>
      <c r="H8" s="16" t="b">
        <f>IF(B8="Kyllä",3,IF(B8="Valmisteilla",2,IF(B8="Ei",1)))</f>
        <v>0</v>
      </c>
      <c r="I8" s="16"/>
      <c r="J8" s="16"/>
      <c r="K8" s="16"/>
      <c r="L8" s="16"/>
      <c r="M8" s="16"/>
      <c r="N8" s="16"/>
      <c r="O8" s="16"/>
      <c r="P8" s="16"/>
    </row>
    <row r="9" spans="1:16" ht="30" customHeight="1">
      <c r="A9" s="16"/>
      <c r="B9" s="4" t="s">
        <v>5</v>
      </c>
      <c r="C9" s="5" t="s">
        <v>19</v>
      </c>
      <c r="D9" s="6"/>
      <c r="E9" s="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45" customHeight="1">
      <c r="A10" s="16"/>
      <c r="B10" s="23"/>
      <c r="C10" s="52"/>
      <c r="D10" s="53"/>
      <c r="E10" s="54"/>
      <c r="F10" s="16"/>
      <c r="G10" s="16"/>
      <c r="H10" s="16" t="b">
        <f>IF(B10="Kyllä",3,IF(B10="Valmisteilla",2,IF(B10="Ei",1)))</f>
        <v>0</v>
      </c>
      <c r="I10" s="16"/>
      <c r="J10" s="16"/>
      <c r="K10" s="16"/>
      <c r="L10" s="16"/>
      <c r="M10" s="16"/>
      <c r="N10" s="16"/>
      <c r="O10" s="16"/>
      <c r="P10" s="16"/>
    </row>
    <row r="11" spans="1:16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8">
      <c r="A12" s="16"/>
      <c r="B12" s="15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30" customHeight="1">
      <c r="A13" s="16"/>
      <c r="B13" s="4" t="s">
        <v>6</v>
      </c>
      <c r="C13" s="5" t="s">
        <v>19</v>
      </c>
      <c r="D13" s="6"/>
      <c r="E13" s="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45" customHeight="1">
      <c r="A14" s="16"/>
      <c r="B14" s="23"/>
      <c r="C14" s="52"/>
      <c r="D14" s="53"/>
      <c r="E14" s="54"/>
      <c r="F14" s="16"/>
      <c r="G14" s="16"/>
      <c r="H14" s="16" t="b">
        <f>IF(B14="Suuri",3,IF(B14="Keskisuuri",2,IF(B14="Pieni",1)))</f>
        <v>0</v>
      </c>
      <c r="I14" s="16"/>
      <c r="J14" s="16"/>
      <c r="K14" s="16"/>
      <c r="L14" s="16"/>
      <c r="M14" s="16"/>
      <c r="N14" s="16"/>
      <c r="O14" s="16"/>
      <c r="P14" s="16"/>
    </row>
    <row r="15" spans="1:16" ht="30" customHeight="1">
      <c r="A15" s="16"/>
      <c r="B15" s="4" t="s">
        <v>7</v>
      </c>
      <c r="C15" s="5" t="s">
        <v>19</v>
      </c>
      <c r="D15" s="6"/>
      <c r="E15" s="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45" customHeight="1">
      <c r="A16" s="16"/>
      <c r="B16" s="23"/>
      <c r="C16" s="52"/>
      <c r="D16" s="53"/>
      <c r="E16" s="54"/>
      <c r="F16" s="16"/>
      <c r="G16" s="16"/>
      <c r="H16" s="16" t="b">
        <f>IF(B16="Pieni",3,IF(B16="Keskisuuri",2,IF(B16="Suuri",1)))</f>
        <v>0</v>
      </c>
      <c r="I16" s="16"/>
      <c r="J16" s="16"/>
      <c r="K16" s="16"/>
      <c r="L16" s="16"/>
      <c r="M16" s="16"/>
      <c r="N16" s="16"/>
      <c r="O16" s="16"/>
      <c r="P16" s="16"/>
    </row>
    <row r="17" spans="1:16" ht="30" customHeight="1">
      <c r="A17" s="16"/>
      <c r="B17" s="4" t="s">
        <v>8</v>
      </c>
      <c r="C17" s="5" t="s">
        <v>19</v>
      </c>
      <c r="D17" s="6"/>
      <c r="E17" s="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45" customHeight="1">
      <c r="A18" s="16"/>
      <c r="B18" s="23"/>
      <c r="C18" s="52"/>
      <c r="D18" s="53"/>
      <c r="E18" s="54"/>
      <c r="F18" s="16"/>
      <c r="G18" s="16"/>
      <c r="H18" s="16" t="b">
        <f>IF(B18="Lyhyt",3,IF(B18="Keskipitkä",2,IF(B18="Pitkä",1)))</f>
        <v>0</v>
      </c>
      <c r="I18" s="16"/>
      <c r="J18" s="16"/>
      <c r="K18" s="16"/>
      <c r="L18" s="16"/>
      <c r="M18" s="16"/>
      <c r="N18" s="16"/>
      <c r="O18" s="16"/>
      <c r="P18" s="16"/>
    </row>
    <row r="19" spans="1:16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">
      <c r="A20" s="16"/>
      <c r="B20" s="15" t="s"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0" customHeight="1">
      <c r="A21" s="16"/>
      <c r="B21" s="4" t="s">
        <v>14</v>
      </c>
      <c r="C21" s="5" t="s">
        <v>19</v>
      </c>
      <c r="D21" s="6"/>
      <c r="E21" s="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45" customHeight="1">
      <c r="A22" s="16"/>
      <c r="B22" s="23"/>
      <c r="C22" s="52"/>
      <c r="D22" s="53"/>
      <c r="E22" s="54"/>
      <c r="F22" s="16"/>
      <c r="G22" s="16"/>
      <c r="H22" s="16" t="b">
        <f>IF(B22="Suuri",3,IF(B22="Keskisuuri",2,IF(B22="Pieni",1)))</f>
        <v>0</v>
      </c>
      <c r="I22" s="16"/>
      <c r="J22" s="16"/>
      <c r="K22" s="16"/>
      <c r="L22" s="16"/>
      <c r="M22" s="16"/>
      <c r="N22" s="16"/>
      <c r="O22" s="16"/>
      <c r="P22" s="16"/>
    </row>
    <row r="23" spans="1:16" ht="30" customHeight="1">
      <c r="A23" s="16"/>
      <c r="B23" s="4" t="s">
        <v>15</v>
      </c>
      <c r="C23" s="5" t="s">
        <v>19</v>
      </c>
      <c r="D23" s="6"/>
      <c r="E23" s="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45" customHeight="1">
      <c r="A24" s="16"/>
      <c r="B24" s="23"/>
      <c r="C24" s="52"/>
      <c r="D24" s="53"/>
      <c r="E24" s="54"/>
      <c r="F24" s="16"/>
      <c r="G24" s="16"/>
      <c r="H24" s="16" t="b">
        <f>IF(B24="Suuri",3,IF(B24="Keskisuuri",2,IF(B24="Pieni",1)))</f>
        <v>0</v>
      </c>
      <c r="I24" s="16"/>
      <c r="J24" s="16"/>
      <c r="K24" s="16"/>
      <c r="L24" s="16"/>
      <c r="M24" s="16"/>
      <c r="N24" s="16"/>
      <c r="O24" s="16"/>
      <c r="P24" s="16"/>
    </row>
    <row r="25" spans="1:16" ht="30" customHeight="1">
      <c r="A25" s="16"/>
      <c r="B25" s="4" t="s">
        <v>32</v>
      </c>
      <c r="C25" s="5" t="s">
        <v>19</v>
      </c>
      <c r="D25" s="6"/>
      <c r="E25" s="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45" customHeight="1">
      <c r="A26" s="16"/>
      <c r="B26" s="23"/>
      <c r="C26" s="52"/>
      <c r="D26" s="53"/>
      <c r="E26" s="54"/>
      <c r="F26" s="16"/>
      <c r="G26" s="16"/>
      <c r="H26" s="16" t="b">
        <f>IF(B26="Pieni",3,IF(B26="Keskisuuri",2,IF(B26="Suuri",1)))</f>
        <v>0</v>
      </c>
      <c r="I26" s="16"/>
      <c r="J26" s="16"/>
      <c r="K26" s="16"/>
      <c r="L26" s="16"/>
      <c r="M26" s="16"/>
      <c r="N26" s="16"/>
      <c r="O26" s="16"/>
      <c r="P26" s="16"/>
    </row>
    <row r="27" spans="1:1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>
      <c r="A30" s="16"/>
      <c r="B30" s="16"/>
      <c r="C30" s="16"/>
      <c r="D30" s="16"/>
      <c r="E30" s="16"/>
      <c r="F30" s="16"/>
      <c r="G30" s="16"/>
      <c r="I30" s="16"/>
      <c r="J30" s="16"/>
      <c r="K30" s="16"/>
      <c r="L30" s="16"/>
      <c r="M30" s="16"/>
      <c r="N30" s="16"/>
      <c r="O30" s="16"/>
      <c r="P30" s="16"/>
    </row>
    <row r="31" spans="1:16">
      <c r="A31" s="16"/>
      <c r="B31" s="16"/>
      <c r="C31" s="16"/>
      <c r="D31" s="16"/>
      <c r="E31" s="16"/>
      <c r="F31" s="16"/>
      <c r="G31" s="16"/>
      <c r="I31" s="16"/>
      <c r="J31" s="16"/>
      <c r="K31" s="16"/>
      <c r="L31" s="16"/>
      <c r="M31" s="16"/>
      <c r="N31" s="16"/>
      <c r="O31" s="16"/>
      <c r="P31" s="16"/>
    </row>
    <row r="32" spans="1:16">
      <c r="A32" s="16"/>
      <c r="B32" s="16"/>
      <c r="C32" s="16"/>
      <c r="D32" s="16"/>
      <c r="E32" s="16"/>
      <c r="F32" s="16"/>
      <c r="G32" s="16"/>
      <c r="I32" s="16"/>
      <c r="J32" s="16"/>
      <c r="K32" s="16"/>
      <c r="L32" s="16"/>
      <c r="M32" s="16"/>
      <c r="N32" s="16"/>
      <c r="O32" s="16"/>
      <c r="P32" s="16"/>
    </row>
    <row r="33" spans="1:16">
      <c r="A33" s="16"/>
      <c r="B33" s="16"/>
      <c r="C33" s="16"/>
      <c r="D33" s="16"/>
      <c r="E33" s="16"/>
      <c r="F33" s="16"/>
      <c r="G33" s="16"/>
      <c r="I33" s="16"/>
      <c r="J33" s="16"/>
      <c r="K33" s="16"/>
      <c r="L33" s="16"/>
      <c r="M33" s="16"/>
      <c r="N33" s="16"/>
      <c r="O33" s="16"/>
      <c r="P33" s="16"/>
    </row>
  </sheetData>
  <sheetProtection sheet="1" objects="1" scenarios="1"/>
  <mergeCells count="10">
    <mergeCell ref="C22:E22"/>
    <mergeCell ref="C24:E24"/>
    <mergeCell ref="C26:E26"/>
    <mergeCell ref="C2:E2"/>
    <mergeCell ref="C6:E6"/>
    <mergeCell ref="C8:E8"/>
    <mergeCell ref="C10:E10"/>
    <mergeCell ref="C14:E14"/>
    <mergeCell ref="C16:E16"/>
    <mergeCell ref="C18:E18"/>
  </mergeCells>
  <conditionalFormatting sqref="G6">
    <cfRule type="expression" dxfId="27" priority="28">
      <formula>"Kyllä"</formula>
    </cfRule>
  </conditionalFormatting>
  <conditionalFormatting sqref="B26 B24 B22">
    <cfRule type="containsText" dxfId="26" priority="10" operator="containsText" text="Keskisuuri">
      <formula>NOT(ISERROR(SEARCH("Keskisuuri",B22)))</formula>
    </cfRule>
    <cfRule type="beginsWith" dxfId="25" priority="11" operator="beginsWith" text="Pieni">
      <formula>LEFT(B22,5)="Pieni"</formula>
    </cfRule>
    <cfRule type="beginsWith" dxfId="24" priority="12" operator="beginsWith" text="Suuri">
      <formula>LEFT(B22,5)="Suuri"</formula>
    </cfRule>
  </conditionalFormatting>
  <conditionalFormatting sqref="B10 B8 B6">
    <cfRule type="containsText" dxfId="23" priority="22" operator="containsText" text="Valmisteilla">
      <formula>NOT(ISERROR(SEARCH("Valmisteilla",B6)))</formula>
    </cfRule>
    <cfRule type="beginsWith" dxfId="22" priority="23" operator="beginsWith" text="Ei">
      <formula>LEFT(B6,2)="Ei"</formula>
    </cfRule>
    <cfRule type="containsText" dxfId="21" priority="25" operator="containsText" text="Kyllä">
      <formula>NOT(ISERROR(SEARCH("Kyllä",B6)))</formula>
    </cfRule>
  </conditionalFormatting>
  <conditionalFormatting sqref="B14">
    <cfRule type="containsText" dxfId="20" priority="7" operator="containsText" text="Pieni">
      <formula>NOT(ISERROR(SEARCH("Pieni",B14)))</formula>
    </cfRule>
    <cfRule type="containsText" dxfId="19" priority="8" operator="containsText" text="Keskisuuri">
      <formula>NOT(ISERROR(SEARCH("Keskisuuri",B14)))</formula>
    </cfRule>
    <cfRule type="beginsWith" dxfId="18" priority="9" operator="beginsWith" text="Suuri">
      <formula>LEFT(B14,5)="Suuri"</formula>
    </cfRule>
  </conditionalFormatting>
  <conditionalFormatting sqref="B16">
    <cfRule type="containsText" dxfId="17" priority="4" operator="containsText" text="Pieni">
      <formula>NOT(ISERROR(SEARCH("Pieni",B16)))</formula>
    </cfRule>
    <cfRule type="beginsWith" dxfId="16" priority="5" operator="beginsWith" text="Suuri">
      <formula>LEFT(B16,5)="Suuri"</formula>
    </cfRule>
    <cfRule type="containsText" dxfId="15" priority="6" operator="containsText" text="Keskisuuri">
      <formula>NOT(ISERROR(SEARCH("Keskisuuri",B16)))</formula>
    </cfRule>
  </conditionalFormatting>
  <conditionalFormatting sqref="B18">
    <cfRule type="containsText" dxfId="14" priority="1" operator="containsText" text="Lyhyt">
      <formula>NOT(ISERROR(SEARCH("Lyhyt",B18)))</formula>
    </cfRule>
    <cfRule type="containsText" dxfId="13" priority="2" operator="containsText" text="Keskipitkä">
      <formula>NOT(ISERROR(SEARCH("Keskipitkä",B18)))</formula>
    </cfRule>
    <cfRule type="beginsWith" dxfId="12" priority="3" operator="beginsWith" text="Pitkä">
      <formula>LEFT(B18,5)="Pitkä"</formula>
    </cfRule>
  </conditionalFormatting>
  <dataValidations xWindow="204" yWindow="734" count="9">
    <dataValidation type="list" allowBlank="1" showInputMessage="1" showErrorMessage="1" promptTitle="Toiminnan laajuus" prompt="3 p = Useita hyödyntäjiä tunnistettu, tiedon käyttötarve suuri_x000a_2 p = Jonkin verran  hyödyntäjiä tunnistettu, tiedon käyttötarve melko suuri _x000a_1 p = Muutamia potentiaalisia  tunnistettu, tiedon käyttötarve pieni tai ei esitetty hakemuksessa realistisesti" sqref="B26">
      <formula1>Kriteeri3</formula1>
    </dataValidation>
    <dataValidation type="list" allowBlank="1" showInputMessage="1" showErrorMessage="1" promptTitle="Yhteiskunnallinen merkittävyys" prompt="3 p = Järjestelmän tietojen merkittävyys on suuri_x000a_2 p = Järjestelmän tietojen merkittävyys on melko suuri_x000a_1 p = Järjestelmän tietojen merkittävyys on pieni tai sitä ei ole arvioitu hakemuksessa realistisesti" sqref="B24">
      <formula1>Kriteeri5</formula1>
    </dataValidation>
    <dataValidation type="list" showInputMessage="1" showErrorMessage="1" promptTitle="Tiedon käyttö:" prompt="3 p = Liitettävä järjestelmä vaihtaa tietoja usean järjestelmän kanssa (5 tai enemmän) _x000a_2 p = Liitettävä järjestelmä vaihtaa tietoja muutaman järjestelmän kanssa (2-4)_x000a_1 p =  Liitettävä järjestelmä vaihtaa tietoja yhden järjestelmän kanssa (1)_x000a__x000a_" sqref="B22">
      <formula1>Kriteeri5</formula1>
    </dataValidation>
    <dataValidation type="list" allowBlank="1" showInputMessage="1" showErrorMessage="1" promptTitle="Hyödyn realisoitumisaika" prompt="3 p = tavoiteltava hyöty on realisoitavissa vuodessa_x000a_2 p = tavoiteltava hyöty on realisoitavissa kolmen vuoden kuluessa_x000a_1 p = tavoiteltava hyöty on realisoitavissa yli kolmen vuoden kuluessa tai aikaa ei ole esitetty hakemuksessa realistisesti" sqref="B18">
      <formula1>Kriteeri4</formula1>
    </dataValidation>
    <dataValidation type="list" allowBlank="1" showInputMessage="1" showErrorMessage="1" promptTitle="Muutoskustannukset" prompt="3 p = muutoskustannukset ovat pienet_x000a_2 p = muutoskustannukset on melko pienet/suuret_x000a_1 p =muutoskustannukset ovat suuret tai niitä ei ole arvioitu hakemuksessa realistisesti_x000a_" sqref="B16">
      <formula1>Kriteeri3</formula1>
    </dataValidation>
    <dataValidation type="list" showInputMessage="1" showErrorMessage="1" promptTitle="Hyödyn suuruus" prompt="3 p = kehittämiskohde parantaa merkittävästi toiminnan tuottavuutta/laatua_x000a_2 p = kehittämiskohde parantaa toiminnan tuottavuutta/laatua_x000a_1 p = toteutuksella ei ole vaikutusta toiminnan tuottavuuteen/laatuun tai potentiaalia ei esitetty realistisesti" sqref="B14">
      <formula1>Kriteeri2</formula1>
    </dataValidation>
    <dataValidation type="list" allowBlank="1" showInputMessage="1" showErrorMessage="1" promptTitle="Muut projektin toteutusresurssit" prompt="Kyllä= 3 p= kehittämiskohteen toteutuksen vaatimat resurssit on varattu _x000a_Valmisteilla= 2 p= kehittämiskohteen toteutuksen vaatimien resurssien varaaminen on käynnistetty_x000a_Ei= 1 p= kehittämiskohteen toteutuksen vaatimien resurssien varausta ei ole tehty" sqref="B10">
      <formula1>Kriteeri1</formula1>
    </dataValidation>
    <dataValidation type="list" allowBlank="1" showInputMessage="1" showErrorMessage="1" promptTitle="Projektipäällikkö:" prompt="3 p = kehittämiskohteelle on kiinnitetty projektipäällikköresurssi_x000a_2 p = kehittämiskohteen projektipäällikköresurssin kiinnittäminen on käynnistetty_x000a_1 p = kehittämiskohteen projektipäällikköresurssin varausta ei ole tehty" sqref="B8">
      <formula1>Kriteeri1</formula1>
    </dataValidation>
    <dataValidation type="list" showInputMessage="1" showErrorMessage="1" promptTitle="Käynnistämisvalmius" prompt="3 p = kehittämiskohteen käynnistämispäätös on tehty_x000a_2 p = kehittämiskohteen käynnistäminen on päätetty tehdä ja sen virallinen käynnistyspäätös on valmisteilla_x000a_1 p = kehittämiskohteesta ei ole käynnistysspäätöstä " sqref="B6">
      <formula1>Kriteeri1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verticalDpi="0" r:id="rId1"/>
  <rowBreaks count="2" manualBreakCount="2">
    <brk id="11" max="16383" man="1"/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A8" sqref="A8:A9"/>
    </sheetView>
  </sheetViews>
  <sheetFormatPr defaultRowHeight="14.4"/>
  <cols>
    <col min="1" max="1" width="22.109375" customWidth="1"/>
    <col min="2" max="4" width="18.5546875" customWidth="1"/>
    <col min="5" max="5" width="11.88671875" bestFit="1" customWidth="1"/>
    <col min="6" max="6" width="10.5546875" bestFit="1" customWidth="1"/>
  </cols>
  <sheetData>
    <row r="1" spans="1:8" ht="36">
      <c r="A1" s="8" t="s">
        <v>20</v>
      </c>
      <c r="B1" s="9" t="s">
        <v>25</v>
      </c>
      <c r="C1" s="9" t="s">
        <v>21</v>
      </c>
      <c r="D1" s="9" t="s">
        <v>22</v>
      </c>
      <c r="E1" s="8" t="s">
        <v>23</v>
      </c>
      <c r="F1" s="8" t="s">
        <v>24</v>
      </c>
    </row>
    <row r="2" spans="1:8" ht="18">
      <c r="A2" s="2" t="str">
        <f>IF(Kriteerit!B2="","",Kriteerit!B2)</f>
        <v/>
      </c>
      <c r="B2" s="11" t="str">
        <f>IF(Kriteerit!H6+Kriteerit!H8+Kriteerit!H10=0,"",Kriteerit!H6+Kriteerit!H8+Kriteerit!H10)</f>
        <v/>
      </c>
      <c r="C2" s="11" t="str">
        <f>IF(Kriteerit!H14+Kriteerit!H16+Kriteerit!H18=0,"",Kriteerit!H14+Kriteerit!H16+Kriteerit!H18)</f>
        <v/>
      </c>
      <c r="D2" s="11" t="str">
        <f>IF(Kriteerit!H22+Kriteerit!H24+Kriteerit!H26=0,"",Kriteerit!H22+Kriteerit!H24+Kriteerit!H26)</f>
        <v/>
      </c>
      <c r="E2" s="11" t="str">
        <f t="shared" ref="E2:E7" si="0">IF(SUM(B2:D2)=0,"",SUM(B2:D2))</f>
        <v/>
      </c>
      <c r="F2" s="11" t="str">
        <f t="shared" ref="F2:F7" si="1">IF(E2="","",IF(E2&lt;14,"Ei",IF(E2&gt;19,"Kyllä","Ehkä")))</f>
        <v/>
      </c>
      <c r="H2" s="10"/>
    </row>
    <row r="3" spans="1:8" ht="18">
      <c r="A3" s="2"/>
      <c r="B3" s="11"/>
      <c r="C3" s="11"/>
      <c r="D3" s="11"/>
      <c r="E3" s="11" t="str">
        <f t="shared" si="0"/>
        <v/>
      </c>
      <c r="F3" s="11" t="str">
        <f t="shared" si="1"/>
        <v/>
      </c>
    </row>
    <row r="4" spans="1:8" ht="18">
      <c r="A4" s="2"/>
      <c r="B4" s="11"/>
      <c r="C4" s="11"/>
      <c r="D4" s="11"/>
      <c r="E4" s="11" t="str">
        <f t="shared" si="0"/>
        <v/>
      </c>
      <c r="F4" s="11" t="str">
        <f t="shared" si="1"/>
        <v/>
      </c>
    </row>
    <row r="5" spans="1:8" ht="18">
      <c r="A5" s="2"/>
      <c r="B5" s="11"/>
      <c r="C5" s="11"/>
      <c r="D5" s="11"/>
      <c r="E5" s="11" t="str">
        <f t="shared" si="0"/>
        <v/>
      </c>
      <c r="F5" s="11" t="str">
        <f t="shared" si="1"/>
        <v/>
      </c>
    </row>
    <row r="6" spans="1:8" ht="18">
      <c r="A6" s="2"/>
      <c r="B6" s="11"/>
      <c r="C6" s="11"/>
      <c r="D6" s="11"/>
      <c r="E6" s="11" t="str">
        <f t="shared" si="0"/>
        <v/>
      </c>
      <c r="F6" s="11" t="str">
        <f t="shared" si="1"/>
        <v/>
      </c>
    </row>
    <row r="7" spans="1:8" ht="18">
      <c r="A7" s="2"/>
      <c r="B7" s="11"/>
      <c r="C7" s="11"/>
      <c r="D7" s="11"/>
      <c r="E7" s="11" t="str">
        <f t="shared" si="0"/>
        <v/>
      </c>
      <c r="F7" s="11" t="str">
        <f t="shared" si="1"/>
        <v/>
      </c>
    </row>
    <row r="10" spans="1:8">
      <c r="F10" s="13" t="s">
        <v>33</v>
      </c>
      <c r="G10" s="13"/>
    </row>
    <row r="11" spans="1:8">
      <c r="B11" s="18">
        <v>3</v>
      </c>
      <c r="F11" s="14" t="s">
        <v>34</v>
      </c>
      <c r="G11" s="14"/>
    </row>
    <row r="12" spans="1:8">
      <c r="B12" s="18">
        <v>4</v>
      </c>
      <c r="F12" s="12" t="s">
        <v>35</v>
      </c>
      <c r="G12" s="12"/>
    </row>
    <row r="13" spans="1:8">
      <c r="B13" s="19">
        <v>5</v>
      </c>
    </row>
    <row r="14" spans="1:8">
      <c r="B14" s="19">
        <v>6</v>
      </c>
    </row>
    <row r="15" spans="1:8">
      <c r="B15" s="20">
        <v>7</v>
      </c>
    </row>
    <row r="16" spans="1:8">
      <c r="B16" s="20">
        <v>8</v>
      </c>
    </row>
    <row r="17" spans="2:2">
      <c r="B17" s="20">
        <v>9</v>
      </c>
    </row>
    <row r="18" spans="2:2">
      <c r="B18" s="21"/>
    </row>
    <row r="19" spans="2:2">
      <c r="B19" s="18">
        <v>9</v>
      </c>
    </row>
    <row r="20" spans="2:2">
      <c r="B20" s="18">
        <v>10</v>
      </c>
    </row>
    <row r="21" spans="2:2">
      <c r="B21" s="18">
        <v>11</v>
      </c>
    </row>
    <row r="22" spans="2:2">
      <c r="B22" s="18">
        <v>12</v>
      </c>
    </row>
    <row r="23" spans="2:2">
      <c r="B23" s="18">
        <v>13</v>
      </c>
    </row>
    <row r="24" spans="2:2">
      <c r="B24" s="19">
        <v>14</v>
      </c>
    </row>
    <row r="25" spans="2:2">
      <c r="B25" s="19">
        <v>15</v>
      </c>
    </row>
    <row r="26" spans="2:2">
      <c r="B26" s="19">
        <v>16</v>
      </c>
    </row>
    <row r="27" spans="2:2">
      <c r="B27" s="19">
        <v>17</v>
      </c>
    </row>
    <row r="28" spans="2:2">
      <c r="B28" s="19">
        <v>18</v>
      </c>
    </row>
    <row r="29" spans="2:2">
      <c r="B29" s="19">
        <v>19</v>
      </c>
    </row>
    <row r="30" spans="2:2">
      <c r="B30" s="20">
        <v>20</v>
      </c>
    </row>
    <row r="31" spans="2:2">
      <c r="B31" s="20">
        <v>21</v>
      </c>
    </row>
    <row r="32" spans="2:2">
      <c r="B32" s="20">
        <v>22</v>
      </c>
    </row>
    <row r="33" spans="2:2">
      <c r="B33" s="20">
        <v>23</v>
      </c>
    </row>
    <row r="34" spans="2:2">
      <c r="B34" s="20">
        <v>24</v>
      </c>
    </row>
    <row r="35" spans="2:2">
      <c r="B35" s="20">
        <v>25</v>
      </c>
    </row>
    <row r="36" spans="2:2">
      <c r="B36" s="20">
        <v>26</v>
      </c>
    </row>
    <row r="37" spans="2:2">
      <c r="B37" s="20">
        <v>27</v>
      </c>
    </row>
  </sheetData>
  <sheetProtection sheet="1" objects="1" scenarios="1"/>
  <conditionalFormatting sqref="H2 F2:F7">
    <cfRule type="containsText" dxfId="11" priority="230" operator="containsText" text="Ei">
      <formula>NOT(ISERROR(SEARCH("Ei",F2)))</formula>
    </cfRule>
    <cfRule type="containsText" dxfId="10" priority="231" operator="containsText" text="Ehkä">
      <formula>NOT(ISERROR(SEARCH("Ehkä",F2)))</formula>
    </cfRule>
    <cfRule type="containsText" dxfId="9" priority="232" operator="containsText" text="Kyllä">
      <formula>NOT(ISERROR(SEARCH("Kyllä",F2)))</formula>
    </cfRule>
  </conditionalFormatting>
  <conditionalFormatting sqref="B2:B3 C2:D2">
    <cfRule type="cellIs" dxfId="8" priority="7" operator="between">
      <formula>8</formula>
      <formula>9</formula>
    </cfRule>
    <cfRule type="cellIs" dxfId="7" priority="8" operator="between">
      <formula>6</formula>
      <formula>7</formula>
    </cfRule>
    <cfRule type="cellIs" dxfId="6" priority="9" operator="between">
      <formula>3</formula>
      <formula>5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A25" sqref="A25"/>
    </sheetView>
  </sheetViews>
  <sheetFormatPr defaultRowHeight="14.4"/>
  <sheetData>
    <row r="1" spans="1:3">
      <c r="A1" s="1" t="s">
        <v>0</v>
      </c>
    </row>
    <row r="2" spans="1:3">
      <c r="A2" t="s">
        <v>1</v>
      </c>
    </row>
    <row r="3" spans="1:3">
      <c r="A3" t="s">
        <v>2</v>
      </c>
    </row>
    <row r="4" spans="1:3">
      <c r="A4" t="s">
        <v>3</v>
      </c>
    </row>
    <row r="6" spans="1:3">
      <c r="A6" s="1" t="s">
        <v>9</v>
      </c>
    </row>
    <row r="7" spans="1:3">
      <c r="A7" t="s">
        <v>11</v>
      </c>
      <c r="B7" t="s">
        <v>13</v>
      </c>
      <c r="C7" t="s">
        <v>18</v>
      </c>
    </row>
    <row r="8" spans="1:3">
      <c r="A8" t="s">
        <v>12</v>
      </c>
      <c r="B8" t="s">
        <v>12</v>
      </c>
      <c r="C8" t="s">
        <v>17</v>
      </c>
    </row>
    <row r="9" spans="1:3">
      <c r="A9" t="s">
        <v>13</v>
      </c>
      <c r="B9" t="s">
        <v>11</v>
      </c>
      <c r="C9" t="s">
        <v>16</v>
      </c>
    </row>
    <row r="11" spans="1:3">
      <c r="A11" s="1" t="s">
        <v>10</v>
      </c>
    </row>
    <row r="12" spans="1:3">
      <c r="A12" t="s">
        <v>11</v>
      </c>
    </row>
    <row r="13" spans="1:3">
      <c r="A13" t="s">
        <v>12</v>
      </c>
    </row>
    <row r="14" spans="1:3">
      <c r="A14" t="s">
        <v>13</v>
      </c>
    </row>
    <row r="16" spans="1:3">
      <c r="A16" s="1" t="s">
        <v>27</v>
      </c>
    </row>
    <row r="17" spans="1:1">
      <c r="A17" t="s">
        <v>1</v>
      </c>
    </row>
    <row r="18" spans="1:1">
      <c r="A18" t="s">
        <v>26</v>
      </c>
    </row>
    <row r="19" spans="1:1">
      <c r="A19" t="s">
        <v>3</v>
      </c>
    </row>
    <row r="21" spans="1:1">
      <c r="A21" s="1" t="s">
        <v>36</v>
      </c>
    </row>
    <row r="22" spans="1:1">
      <c r="A22" s="26" t="s">
        <v>37</v>
      </c>
    </row>
    <row r="23" spans="1:1">
      <c r="A23" s="26" t="s">
        <v>38</v>
      </c>
    </row>
    <row r="24" spans="1:1">
      <c r="A24" s="26" t="s">
        <v>40</v>
      </c>
    </row>
    <row r="25" spans="1:1" s="26" customFormat="1">
      <c r="A25" s="26" t="s">
        <v>39</v>
      </c>
    </row>
    <row r="27" spans="1:1">
      <c r="A27" s="26" t="s">
        <v>1</v>
      </c>
    </row>
    <row r="28" spans="1:1">
      <c r="A28" s="26" t="s">
        <v>26</v>
      </c>
    </row>
    <row r="29" spans="1:1">
      <c r="A29" s="26" t="s"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1" sqref="A21"/>
    </sheetView>
  </sheetViews>
  <sheetFormatPr defaultRowHeight="14.4"/>
  <cols>
    <col min="1" max="1" width="33.44140625" customWidth="1"/>
    <col min="2" max="2" width="35.44140625" style="26" customWidth="1"/>
    <col min="3" max="3" width="29.33203125" style="26" bestFit="1" customWidth="1"/>
    <col min="4" max="4" width="13.109375" customWidth="1"/>
    <col min="5" max="5" width="11.5546875" bestFit="1" customWidth="1"/>
    <col min="6" max="6" width="13.33203125" customWidth="1"/>
    <col min="7" max="7" width="12.44140625" style="35" customWidth="1"/>
    <col min="8" max="8" width="10.6640625" style="35" customWidth="1"/>
    <col min="9" max="9" width="11.109375" customWidth="1"/>
    <col min="10" max="10" width="35" customWidth="1"/>
    <col min="11" max="11" width="15" style="26" customWidth="1"/>
    <col min="12" max="12" width="33.44140625" customWidth="1"/>
    <col min="13" max="13" width="14.33203125" bestFit="1" customWidth="1"/>
    <col min="14" max="14" width="21.44140625" customWidth="1"/>
    <col min="15" max="15" width="20.88671875" customWidth="1"/>
    <col min="16" max="16" width="23" customWidth="1"/>
    <col min="17" max="17" width="23" style="26" customWidth="1"/>
    <col min="18" max="18" width="18.109375" style="26" bestFit="1" customWidth="1"/>
    <col min="19" max="19" width="39.88671875" customWidth="1"/>
  </cols>
  <sheetData>
    <row r="1" spans="1:27" ht="18.600000000000001" thickBot="1">
      <c r="A1" s="24"/>
      <c r="B1" s="27" t="s">
        <v>56</v>
      </c>
      <c r="D1" s="29" t="s">
        <v>59</v>
      </c>
      <c r="E1" s="30"/>
      <c r="F1" s="31"/>
      <c r="G1" s="27" t="s">
        <v>49</v>
      </c>
      <c r="H1" s="27"/>
      <c r="I1" s="24"/>
      <c r="J1" s="42" t="s">
        <v>50</v>
      </c>
      <c r="K1" s="30"/>
      <c r="L1" s="30"/>
      <c r="M1" s="31"/>
      <c r="N1" s="42" t="s">
        <v>65</v>
      </c>
      <c r="O1" s="30"/>
      <c r="P1" s="49" t="s">
        <v>63</v>
      </c>
      <c r="Q1" s="50"/>
      <c r="R1" s="50"/>
      <c r="S1" s="51"/>
      <c r="T1" s="44"/>
      <c r="U1" s="24"/>
      <c r="V1" s="24"/>
      <c r="W1" s="24"/>
      <c r="X1" s="24"/>
      <c r="Y1" s="24"/>
      <c r="Z1" s="24"/>
      <c r="AA1" s="24"/>
    </row>
    <row r="2" spans="1:27" ht="58.2" thickBot="1">
      <c r="A2" s="37" t="s">
        <v>41</v>
      </c>
      <c r="B2" s="41" t="s">
        <v>57</v>
      </c>
      <c r="C2" s="40" t="s">
        <v>58</v>
      </c>
      <c r="D2" s="38" t="s">
        <v>60</v>
      </c>
      <c r="E2" s="38" t="s">
        <v>61</v>
      </c>
      <c r="F2" s="38" t="s">
        <v>62</v>
      </c>
      <c r="G2" s="38" t="s">
        <v>51</v>
      </c>
      <c r="H2" s="38" t="s">
        <v>52</v>
      </c>
      <c r="I2" s="40" t="s">
        <v>64</v>
      </c>
      <c r="J2" s="36" t="s">
        <v>53</v>
      </c>
      <c r="K2" s="38" t="s">
        <v>54</v>
      </c>
      <c r="L2" s="38" t="s">
        <v>42</v>
      </c>
      <c r="M2" s="39" t="s">
        <v>55</v>
      </c>
      <c r="N2" s="36" t="s">
        <v>43</v>
      </c>
      <c r="O2" s="39" t="s">
        <v>44</v>
      </c>
      <c r="P2" s="46" t="s">
        <v>45</v>
      </c>
      <c r="Q2" s="46" t="s">
        <v>46</v>
      </c>
      <c r="R2" s="47" t="s">
        <v>47</v>
      </c>
      <c r="S2" s="48" t="s">
        <v>48</v>
      </c>
      <c r="T2" s="24"/>
      <c r="U2" s="24"/>
      <c r="V2" s="24"/>
      <c r="W2" s="24"/>
      <c r="X2" s="24"/>
      <c r="Y2" s="24"/>
      <c r="Z2" s="24"/>
      <c r="AA2" s="25"/>
    </row>
    <row r="3" spans="1:27">
      <c r="A3" s="32"/>
      <c r="B3" s="43"/>
      <c r="C3" s="32"/>
      <c r="D3" s="33"/>
      <c r="E3" s="33"/>
      <c r="F3" s="33"/>
      <c r="G3" s="34"/>
      <c r="H3" s="34"/>
      <c r="I3" s="33"/>
      <c r="J3" s="32"/>
      <c r="K3" s="32"/>
      <c r="L3" s="32"/>
      <c r="M3" s="32"/>
      <c r="N3" s="32"/>
      <c r="O3" s="32"/>
      <c r="P3" s="43"/>
      <c r="Q3" s="43"/>
      <c r="R3" s="45"/>
      <c r="S3" s="32"/>
      <c r="T3" s="24"/>
      <c r="U3" s="24"/>
      <c r="V3" s="24"/>
      <c r="W3" s="24"/>
      <c r="X3" s="24"/>
      <c r="Y3" s="24"/>
      <c r="Z3" s="24"/>
      <c r="AA3" s="24"/>
    </row>
    <row r="4" spans="1:27">
      <c r="A4" s="28"/>
      <c r="B4" s="43"/>
      <c r="C4" s="32"/>
      <c r="D4" s="33"/>
      <c r="E4" s="33"/>
      <c r="F4" s="33"/>
      <c r="G4" s="34"/>
      <c r="H4" s="34"/>
      <c r="I4" s="33"/>
      <c r="J4" s="28"/>
      <c r="K4" s="28"/>
      <c r="L4" s="28"/>
      <c r="M4" s="28"/>
      <c r="N4" s="28"/>
      <c r="O4" s="28"/>
      <c r="P4" s="43"/>
      <c r="Q4" s="43"/>
      <c r="R4" s="45"/>
      <c r="S4" s="28"/>
      <c r="T4" s="24"/>
      <c r="U4" s="24"/>
      <c r="V4" s="24"/>
      <c r="W4" s="24"/>
      <c r="X4" s="24"/>
      <c r="Y4" s="24"/>
      <c r="Z4" s="24"/>
      <c r="AA4" s="24"/>
    </row>
    <row r="5" spans="1:27">
      <c r="A5" s="28"/>
      <c r="B5" s="43"/>
      <c r="C5" s="32"/>
      <c r="D5" s="33"/>
      <c r="E5" s="33"/>
      <c r="F5" s="33"/>
      <c r="G5" s="34"/>
      <c r="H5" s="34"/>
      <c r="I5" s="33"/>
      <c r="J5" s="28"/>
      <c r="K5" s="28"/>
      <c r="L5" s="28"/>
      <c r="M5" s="28"/>
      <c r="N5" s="28"/>
      <c r="O5" s="28"/>
      <c r="P5" s="43"/>
      <c r="Q5" s="43"/>
      <c r="R5" s="45"/>
      <c r="S5" s="28"/>
      <c r="T5" s="24"/>
      <c r="U5" s="24"/>
      <c r="V5" s="24"/>
      <c r="W5" s="24"/>
      <c r="X5" s="24"/>
      <c r="Y5" s="24"/>
      <c r="Z5" s="24"/>
      <c r="AA5" s="24"/>
    </row>
    <row r="6" spans="1:27">
      <c r="A6" s="28"/>
      <c r="B6" s="43"/>
      <c r="C6" s="32"/>
      <c r="D6" s="33"/>
      <c r="E6" s="33"/>
      <c r="F6" s="33"/>
      <c r="G6" s="34"/>
      <c r="H6" s="34"/>
      <c r="I6" s="33"/>
      <c r="J6" s="28"/>
      <c r="K6" s="28"/>
      <c r="L6" s="28"/>
      <c r="M6" s="28"/>
      <c r="N6" s="28"/>
      <c r="O6" s="28"/>
      <c r="P6" s="43"/>
      <c r="Q6" s="43"/>
      <c r="R6" s="45"/>
      <c r="S6" s="28"/>
      <c r="T6" s="24"/>
      <c r="U6" s="24"/>
      <c r="V6" s="24"/>
      <c r="W6" s="24"/>
      <c r="X6" s="24"/>
      <c r="Y6" s="24"/>
      <c r="Z6" s="24"/>
      <c r="AA6" s="24"/>
    </row>
    <row r="7" spans="1:27">
      <c r="A7" s="28"/>
      <c r="B7" s="43"/>
      <c r="C7" s="32"/>
      <c r="D7" s="33"/>
      <c r="E7" s="33"/>
      <c r="F7" s="33"/>
      <c r="G7" s="34"/>
      <c r="H7" s="34"/>
      <c r="I7" s="33"/>
      <c r="J7" s="28"/>
      <c r="K7" s="28"/>
      <c r="L7" s="28"/>
      <c r="M7" s="28"/>
      <c r="N7" s="28"/>
      <c r="O7" s="28"/>
      <c r="P7" s="43"/>
      <c r="Q7" s="43"/>
      <c r="R7" s="45"/>
      <c r="S7" s="28"/>
      <c r="T7" s="24"/>
      <c r="U7" s="24"/>
      <c r="V7" s="24"/>
      <c r="W7" s="24"/>
      <c r="X7" s="24"/>
      <c r="Y7" s="24"/>
      <c r="Z7" s="24"/>
      <c r="AA7" s="24"/>
    </row>
    <row r="8" spans="1:27">
      <c r="A8" s="28"/>
      <c r="B8" s="43"/>
      <c r="C8" s="32"/>
      <c r="D8" s="33"/>
      <c r="E8" s="33"/>
      <c r="F8" s="33"/>
      <c r="G8" s="34"/>
      <c r="H8" s="34"/>
      <c r="I8" s="33"/>
      <c r="J8" s="28"/>
      <c r="K8" s="28"/>
      <c r="L8" s="28"/>
      <c r="M8" s="28"/>
      <c r="N8" s="28"/>
      <c r="O8" s="28"/>
      <c r="P8" s="43"/>
      <c r="Q8" s="43"/>
      <c r="R8" s="45"/>
      <c r="S8" s="28"/>
      <c r="T8" s="24"/>
      <c r="U8" s="24"/>
      <c r="V8" s="24"/>
      <c r="W8" s="24"/>
      <c r="X8" s="24"/>
      <c r="Y8" s="24"/>
      <c r="Z8" s="24"/>
      <c r="AA8" s="24"/>
    </row>
    <row r="9" spans="1:27">
      <c r="A9" s="28"/>
      <c r="B9" s="43"/>
      <c r="C9" s="32"/>
      <c r="D9" s="33"/>
      <c r="E9" s="33"/>
      <c r="F9" s="33"/>
      <c r="G9" s="34"/>
      <c r="H9" s="34"/>
      <c r="I9" s="33"/>
      <c r="J9" s="28"/>
      <c r="K9" s="28"/>
      <c r="L9" s="28"/>
      <c r="M9" s="28"/>
      <c r="N9" s="28"/>
      <c r="O9" s="28"/>
      <c r="P9" s="43"/>
      <c r="Q9" s="43"/>
      <c r="R9" s="45"/>
      <c r="S9" s="28"/>
    </row>
    <row r="10" spans="1:27">
      <c r="A10" s="28"/>
      <c r="B10" s="43"/>
      <c r="C10" s="32"/>
      <c r="D10" s="33"/>
      <c r="E10" s="33"/>
      <c r="F10" s="33"/>
      <c r="G10" s="34"/>
      <c r="H10" s="34"/>
      <c r="I10" s="33"/>
      <c r="J10" s="28"/>
      <c r="K10" s="28"/>
      <c r="L10" s="28"/>
      <c r="M10" s="28"/>
      <c r="N10" s="28"/>
      <c r="O10" s="28"/>
      <c r="P10" s="43"/>
      <c r="Q10" s="43"/>
      <c r="R10" s="45"/>
      <c r="S10" s="28"/>
      <c r="T10" s="24"/>
      <c r="U10" s="24"/>
      <c r="V10" s="24"/>
      <c r="W10" s="24"/>
      <c r="X10" s="24"/>
      <c r="Y10" s="24"/>
      <c r="Z10" s="24"/>
      <c r="AA10" s="24"/>
    </row>
    <row r="11" spans="1:27">
      <c r="A11" s="28"/>
      <c r="B11" s="43"/>
      <c r="C11" s="32"/>
      <c r="D11" s="33"/>
      <c r="E11" s="33"/>
      <c r="F11" s="33"/>
      <c r="G11" s="34"/>
      <c r="H11" s="34"/>
      <c r="I11" s="33"/>
      <c r="J11" s="28"/>
      <c r="K11" s="28"/>
      <c r="L11" s="28"/>
      <c r="M11" s="28"/>
      <c r="N11" s="28"/>
      <c r="O11" s="28"/>
      <c r="P11" s="43"/>
      <c r="Q11" s="43"/>
      <c r="R11" s="45"/>
      <c r="S11" s="28"/>
      <c r="T11" s="24"/>
      <c r="U11" s="24"/>
      <c r="V11" s="24"/>
      <c r="W11" s="24"/>
      <c r="X11" s="24"/>
      <c r="Y11" s="24"/>
      <c r="Z11" s="24"/>
      <c r="AA11" s="24"/>
    </row>
    <row r="12" spans="1:27">
      <c r="A12" s="28"/>
      <c r="B12" s="43"/>
      <c r="C12" s="32"/>
      <c r="D12" s="33"/>
      <c r="E12" s="33"/>
      <c r="F12" s="33"/>
      <c r="G12" s="34"/>
      <c r="H12" s="34"/>
      <c r="I12" s="33"/>
      <c r="J12" s="28"/>
      <c r="K12" s="28"/>
      <c r="L12" s="28"/>
      <c r="M12" s="28"/>
      <c r="N12" s="28"/>
      <c r="O12" s="28"/>
      <c r="P12" s="43"/>
      <c r="Q12" s="43"/>
      <c r="R12" s="45"/>
      <c r="S12" s="28"/>
    </row>
    <row r="13" spans="1:27">
      <c r="A13" s="28"/>
      <c r="B13" s="43"/>
      <c r="C13" s="32"/>
      <c r="D13" s="33"/>
      <c r="E13" s="33"/>
      <c r="F13" s="33"/>
      <c r="G13" s="34"/>
      <c r="H13" s="34"/>
      <c r="I13" s="33"/>
      <c r="J13" s="28"/>
      <c r="K13" s="28"/>
      <c r="L13" s="28"/>
      <c r="M13" s="28"/>
      <c r="N13" s="28"/>
      <c r="O13" s="28"/>
      <c r="P13" s="43"/>
      <c r="Q13" s="43"/>
      <c r="R13" s="45"/>
      <c r="S13" s="28"/>
    </row>
    <row r="14" spans="1:27">
      <c r="A14" s="28"/>
      <c r="B14" s="43"/>
      <c r="C14" s="32"/>
      <c r="D14" s="33"/>
      <c r="E14" s="33"/>
      <c r="F14" s="33"/>
      <c r="G14" s="34"/>
      <c r="H14" s="34"/>
      <c r="I14" s="33"/>
      <c r="J14" s="28"/>
      <c r="K14" s="28"/>
      <c r="L14" s="28"/>
      <c r="M14" s="28"/>
      <c r="N14" s="28"/>
      <c r="O14" s="28"/>
      <c r="P14" s="43"/>
      <c r="Q14" s="43"/>
      <c r="R14" s="45"/>
      <c r="S14" s="28"/>
    </row>
    <row r="15" spans="1:27">
      <c r="A15" s="28"/>
      <c r="B15" s="43"/>
      <c r="C15" s="32"/>
      <c r="D15" s="33"/>
      <c r="E15" s="33"/>
      <c r="F15" s="33"/>
      <c r="G15" s="34"/>
      <c r="H15" s="34"/>
      <c r="I15" s="33"/>
      <c r="J15" s="28"/>
      <c r="K15" s="28"/>
      <c r="L15" s="28"/>
      <c r="M15" s="28"/>
      <c r="N15" s="28"/>
      <c r="O15" s="28"/>
      <c r="P15" s="43"/>
      <c r="Q15" s="43"/>
      <c r="R15" s="45"/>
      <c r="S15" s="28"/>
    </row>
    <row r="16" spans="1:27">
      <c r="A16" s="28"/>
      <c r="B16" s="43"/>
      <c r="C16" s="32"/>
      <c r="D16" s="33"/>
      <c r="E16" s="33"/>
      <c r="F16" s="33"/>
      <c r="G16" s="34"/>
      <c r="H16" s="34"/>
      <c r="I16" s="33"/>
      <c r="J16" s="28"/>
      <c r="K16" s="28"/>
      <c r="L16" s="28"/>
      <c r="M16" s="28"/>
      <c r="N16" s="28"/>
      <c r="O16" s="28"/>
      <c r="P16" s="43"/>
      <c r="Q16" s="43"/>
      <c r="R16" s="45"/>
      <c r="S16" s="28"/>
    </row>
    <row r="17" spans="1:19">
      <c r="A17" s="28"/>
      <c r="B17" s="43"/>
      <c r="C17" s="32"/>
      <c r="D17" s="33"/>
      <c r="E17" s="33"/>
      <c r="F17" s="33"/>
      <c r="G17" s="34"/>
      <c r="H17" s="34"/>
      <c r="I17" s="33"/>
      <c r="J17" s="28"/>
      <c r="K17" s="28"/>
      <c r="L17" s="28"/>
      <c r="M17" s="28"/>
      <c r="N17" s="28"/>
      <c r="O17" s="28"/>
      <c r="P17" s="43"/>
      <c r="Q17" s="43"/>
      <c r="R17" s="45"/>
      <c r="S17" s="28"/>
    </row>
    <row r="18" spans="1:19">
      <c r="A18" s="28"/>
      <c r="B18" s="43"/>
      <c r="C18" s="32"/>
      <c r="D18" s="33"/>
      <c r="E18" s="33"/>
      <c r="F18" s="33"/>
      <c r="G18" s="34"/>
      <c r="H18" s="34"/>
      <c r="I18" s="33"/>
      <c r="J18" s="28"/>
      <c r="K18" s="28"/>
      <c r="L18" s="28"/>
      <c r="M18" s="28"/>
      <c r="N18" s="28"/>
      <c r="O18" s="28"/>
      <c r="P18" s="43"/>
      <c r="Q18" s="43"/>
      <c r="R18" s="45"/>
      <c r="S18" s="28"/>
    </row>
    <row r="19" spans="1:19">
      <c r="A19" s="28"/>
      <c r="B19" s="43"/>
      <c r="C19" s="32"/>
      <c r="D19" s="33"/>
      <c r="E19" s="33"/>
      <c r="F19" s="33"/>
      <c r="G19" s="34"/>
      <c r="H19" s="34"/>
      <c r="I19" s="33"/>
      <c r="J19" s="28"/>
      <c r="K19" s="28"/>
      <c r="L19" s="28"/>
      <c r="M19" s="28"/>
      <c r="N19" s="28"/>
      <c r="O19" s="28"/>
      <c r="P19" s="43"/>
      <c r="Q19" s="43"/>
      <c r="R19" s="45"/>
      <c r="S19" s="28"/>
    </row>
    <row r="20" spans="1:19">
      <c r="A20" s="28"/>
      <c r="B20" s="43"/>
      <c r="C20" s="32"/>
      <c r="D20" s="33"/>
      <c r="E20" s="33"/>
      <c r="F20" s="33"/>
      <c r="G20" s="34"/>
      <c r="H20" s="34"/>
      <c r="I20" s="33"/>
      <c r="J20" s="28"/>
      <c r="K20" s="28"/>
      <c r="L20" s="28"/>
      <c r="M20" s="28"/>
      <c r="N20" s="28"/>
      <c r="O20" s="28"/>
      <c r="P20" s="43"/>
      <c r="Q20" s="43"/>
      <c r="R20" s="45"/>
      <c r="S20" s="28"/>
    </row>
    <row r="21" spans="1:19">
      <c r="A21" s="28"/>
      <c r="B21" s="43"/>
      <c r="C21" s="32"/>
      <c r="D21" s="33"/>
      <c r="E21" s="33"/>
      <c r="F21" s="33"/>
      <c r="G21" s="34"/>
      <c r="H21" s="34"/>
      <c r="I21" s="33"/>
      <c r="J21" s="28"/>
      <c r="K21" s="28"/>
      <c r="L21" s="28"/>
      <c r="M21" s="28"/>
      <c r="N21" s="28"/>
      <c r="O21" s="28"/>
      <c r="P21" s="43"/>
      <c r="Q21" s="43"/>
      <c r="R21" s="45"/>
      <c r="S21" s="28"/>
    </row>
    <row r="22" spans="1:19">
      <c r="A22" s="28"/>
      <c r="B22" s="43"/>
      <c r="C22" s="32"/>
      <c r="D22" s="33"/>
      <c r="E22" s="33"/>
      <c r="F22" s="33"/>
      <c r="G22" s="34"/>
      <c r="H22" s="34"/>
      <c r="I22" s="33"/>
      <c r="J22" s="28"/>
      <c r="K22" s="28"/>
      <c r="L22" s="28"/>
      <c r="M22" s="28"/>
      <c r="N22" s="28"/>
      <c r="O22" s="28"/>
      <c r="P22" s="43"/>
      <c r="Q22" s="43"/>
      <c r="R22" s="45"/>
      <c r="S22" s="28"/>
    </row>
    <row r="23" spans="1:19">
      <c r="A23" s="28"/>
      <c r="B23" s="43"/>
      <c r="C23" s="32"/>
      <c r="D23" s="33"/>
      <c r="E23" s="33"/>
      <c r="F23" s="33"/>
      <c r="G23" s="34"/>
      <c r="H23" s="34"/>
      <c r="I23" s="33"/>
      <c r="J23" s="28"/>
      <c r="K23" s="28"/>
      <c r="L23" s="28"/>
      <c r="M23" s="28"/>
      <c r="N23" s="28"/>
      <c r="O23" s="28"/>
      <c r="P23" s="43"/>
      <c r="Q23" s="43"/>
      <c r="R23" s="45"/>
      <c r="S23" s="28"/>
    </row>
    <row r="24" spans="1:19">
      <c r="A24" s="28"/>
      <c r="B24" s="43"/>
      <c r="C24" s="32"/>
      <c r="D24" s="33"/>
      <c r="E24" s="33"/>
      <c r="F24" s="33"/>
      <c r="G24" s="34"/>
      <c r="H24" s="34"/>
      <c r="I24" s="33"/>
      <c r="J24" s="28"/>
      <c r="K24" s="28"/>
      <c r="L24" s="28"/>
      <c r="M24" s="28"/>
      <c r="N24" s="28"/>
      <c r="O24" s="28"/>
      <c r="P24" s="43"/>
      <c r="Q24" s="43"/>
      <c r="R24" s="45"/>
      <c r="S24" s="28"/>
    </row>
    <row r="25" spans="1:19">
      <c r="A25" s="28"/>
      <c r="B25" s="43"/>
      <c r="C25" s="32"/>
      <c r="D25" s="33"/>
      <c r="E25" s="33"/>
      <c r="F25" s="33"/>
      <c r="G25" s="34"/>
      <c r="H25" s="34"/>
      <c r="I25" s="33"/>
      <c r="J25" s="28"/>
      <c r="K25" s="28"/>
      <c r="L25" s="28"/>
      <c r="M25" s="28"/>
      <c r="N25" s="28"/>
      <c r="O25" s="28"/>
      <c r="P25" s="43"/>
      <c r="Q25" s="43"/>
      <c r="R25" s="45"/>
      <c r="S25" s="28"/>
    </row>
    <row r="26" spans="1:19">
      <c r="A26" s="28"/>
      <c r="B26" s="43"/>
      <c r="C26" s="32"/>
      <c r="D26" s="33"/>
      <c r="E26" s="33"/>
      <c r="F26" s="33"/>
      <c r="G26" s="34"/>
      <c r="H26" s="34"/>
      <c r="I26" s="33"/>
      <c r="J26" s="28"/>
      <c r="K26" s="28"/>
      <c r="L26" s="28"/>
      <c r="M26" s="28"/>
      <c r="N26" s="28"/>
      <c r="O26" s="28"/>
      <c r="P26" s="43"/>
      <c r="Q26" s="43"/>
      <c r="R26" s="45"/>
      <c r="S26" s="28"/>
    </row>
    <row r="27" spans="1:19">
      <c r="A27" s="28"/>
      <c r="B27" s="43"/>
      <c r="C27" s="32"/>
      <c r="D27" s="33"/>
      <c r="E27" s="33"/>
      <c r="F27" s="33"/>
      <c r="G27" s="34"/>
      <c r="H27" s="34"/>
      <c r="I27" s="33"/>
      <c r="J27" s="28"/>
      <c r="K27" s="28"/>
      <c r="L27" s="28"/>
      <c r="M27" s="28"/>
      <c r="N27" s="28"/>
      <c r="O27" s="28"/>
      <c r="P27" s="43"/>
      <c r="Q27" s="43"/>
      <c r="R27" s="45"/>
      <c r="S27" s="28"/>
    </row>
    <row r="28" spans="1:19">
      <c r="A28" s="28"/>
      <c r="B28" s="43"/>
      <c r="C28" s="32"/>
      <c r="D28" s="33"/>
      <c r="E28" s="33"/>
      <c r="F28" s="33"/>
      <c r="G28" s="34"/>
      <c r="H28" s="34"/>
      <c r="I28" s="33"/>
      <c r="J28" s="28"/>
      <c r="K28" s="28"/>
      <c r="L28" s="28"/>
      <c r="M28" s="28"/>
      <c r="N28" s="28"/>
      <c r="O28" s="28"/>
      <c r="P28" s="43"/>
      <c r="Q28" s="43"/>
      <c r="R28" s="45"/>
      <c r="S28" s="28"/>
    </row>
    <row r="29" spans="1:19">
      <c r="A29" s="28"/>
      <c r="B29" s="43"/>
      <c r="C29" s="32"/>
      <c r="D29" s="33"/>
      <c r="E29" s="33"/>
      <c r="F29" s="33"/>
      <c r="G29" s="34"/>
      <c r="H29" s="34"/>
      <c r="I29" s="33"/>
      <c r="J29" s="28"/>
      <c r="K29" s="28"/>
      <c r="L29" s="28"/>
      <c r="M29" s="28"/>
      <c r="N29" s="28"/>
      <c r="O29" s="28"/>
      <c r="P29" s="43"/>
      <c r="Q29" s="43"/>
      <c r="R29" s="45"/>
      <c r="S29" s="28"/>
    </row>
    <row r="30" spans="1:19">
      <c r="A30" s="28"/>
      <c r="B30" s="43"/>
      <c r="C30" s="32"/>
      <c r="D30" s="33"/>
      <c r="E30" s="33"/>
      <c r="F30" s="33"/>
      <c r="G30" s="34"/>
      <c r="H30" s="34"/>
      <c r="I30" s="33"/>
      <c r="J30" s="28"/>
      <c r="K30" s="28"/>
      <c r="L30" s="28"/>
      <c r="M30" s="28"/>
      <c r="N30" s="28"/>
      <c r="O30" s="28"/>
      <c r="P30" s="43"/>
      <c r="Q30" s="43"/>
      <c r="R30" s="45"/>
      <c r="S30" s="28"/>
    </row>
    <row r="31" spans="1:19">
      <c r="A31" s="28"/>
      <c r="B31" s="43"/>
      <c r="C31" s="32"/>
      <c r="D31" s="33"/>
      <c r="E31" s="33"/>
      <c r="F31" s="33"/>
      <c r="G31" s="34"/>
      <c r="H31" s="34"/>
      <c r="I31" s="33"/>
      <c r="J31" s="28"/>
      <c r="K31" s="28"/>
      <c r="L31" s="28"/>
      <c r="M31" s="28"/>
      <c r="N31" s="28"/>
      <c r="O31" s="28"/>
      <c r="P31" s="43"/>
      <c r="Q31" s="43"/>
      <c r="R31" s="45"/>
      <c r="S31" s="28"/>
    </row>
    <row r="32" spans="1:19">
      <c r="A32" s="28"/>
      <c r="B32" s="43"/>
      <c r="C32" s="32"/>
      <c r="D32" s="33"/>
      <c r="E32" s="33"/>
      <c r="F32" s="33"/>
      <c r="G32" s="34"/>
      <c r="H32" s="34"/>
      <c r="I32" s="33"/>
      <c r="J32" s="28"/>
      <c r="K32" s="28"/>
      <c r="L32" s="28"/>
      <c r="M32" s="28"/>
      <c r="N32" s="28"/>
      <c r="O32" s="28"/>
      <c r="P32" s="43"/>
      <c r="Q32" s="43"/>
      <c r="R32" s="45"/>
      <c r="S32" s="28"/>
    </row>
    <row r="33" spans="1:19">
      <c r="A33" s="28"/>
      <c r="B33" s="43"/>
      <c r="C33" s="32"/>
      <c r="D33" s="33"/>
      <c r="E33" s="33"/>
      <c r="F33" s="33"/>
      <c r="G33" s="34"/>
      <c r="H33" s="34"/>
      <c r="I33" s="33"/>
      <c r="J33" s="28"/>
      <c r="K33" s="28"/>
      <c r="L33" s="28"/>
      <c r="M33" s="28"/>
      <c r="N33" s="28"/>
      <c r="O33" s="28"/>
      <c r="P33" s="43"/>
      <c r="Q33" s="43"/>
      <c r="R33" s="45"/>
      <c r="S33" s="28"/>
    </row>
    <row r="34" spans="1:19">
      <c r="A34" s="28"/>
      <c r="B34" s="43"/>
      <c r="C34" s="32"/>
      <c r="D34" s="33"/>
      <c r="E34" s="33"/>
      <c r="F34" s="33"/>
      <c r="G34" s="34"/>
      <c r="H34" s="34"/>
      <c r="I34" s="33"/>
      <c r="J34" s="28"/>
      <c r="K34" s="28"/>
      <c r="L34" s="28"/>
      <c r="M34" s="28"/>
      <c r="N34" s="28"/>
      <c r="O34" s="28"/>
      <c r="P34" s="43"/>
      <c r="Q34" s="43"/>
      <c r="R34" s="45"/>
      <c r="S34" s="28"/>
    </row>
    <row r="35" spans="1:19">
      <c r="A35" s="28"/>
      <c r="B35" s="43"/>
      <c r="C35" s="32"/>
      <c r="D35" s="33"/>
      <c r="E35" s="33"/>
      <c r="F35" s="33"/>
      <c r="G35" s="34"/>
      <c r="H35" s="34"/>
      <c r="I35" s="33"/>
      <c r="J35" s="28"/>
      <c r="K35" s="28"/>
      <c r="L35" s="28"/>
      <c r="M35" s="28"/>
      <c r="N35" s="28"/>
      <c r="O35" s="28"/>
      <c r="P35" s="43"/>
      <c r="Q35" s="43"/>
      <c r="R35" s="45"/>
      <c r="S35" s="28"/>
    </row>
    <row r="36" spans="1:19">
      <c r="A36" s="28"/>
      <c r="B36" s="43"/>
      <c r="C36" s="32"/>
      <c r="D36" s="33"/>
      <c r="E36" s="33"/>
      <c r="F36" s="33"/>
      <c r="G36" s="34"/>
      <c r="H36" s="34"/>
      <c r="I36" s="33"/>
      <c r="J36" s="28"/>
      <c r="K36" s="28"/>
      <c r="L36" s="28"/>
      <c r="M36" s="28"/>
      <c r="N36" s="28"/>
      <c r="O36" s="28"/>
      <c r="P36" s="43"/>
      <c r="Q36" s="43"/>
      <c r="R36" s="45"/>
      <c r="S36" s="28"/>
    </row>
    <row r="37" spans="1:19">
      <c r="A37" s="28"/>
      <c r="B37" s="43"/>
      <c r="C37" s="32"/>
      <c r="D37" s="33"/>
      <c r="E37" s="33"/>
      <c r="F37" s="33"/>
      <c r="G37" s="34"/>
      <c r="H37" s="34"/>
      <c r="I37" s="33"/>
      <c r="J37" s="28"/>
      <c r="K37" s="28"/>
      <c r="L37" s="28"/>
      <c r="M37" s="28"/>
      <c r="N37" s="28"/>
      <c r="O37" s="28"/>
      <c r="P37" s="43"/>
      <c r="Q37" s="43"/>
      <c r="R37" s="45"/>
      <c r="S37" s="28"/>
    </row>
    <row r="38" spans="1:19">
      <c r="A38" s="28"/>
      <c r="B38" s="43"/>
      <c r="C38" s="32"/>
      <c r="D38" s="33"/>
      <c r="E38" s="33"/>
      <c r="F38" s="33"/>
      <c r="G38" s="34"/>
      <c r="H38" s="34"/>
      <c r="I38" s="33"/>
      <c r="J38" s="28"/>
      <c r="K38" s="28"/>
      <c r="L38" s="28"/>
      <c r="M38" s="28"/>
      <c r="N38" s="28"/>
      <c r="O38" s="28"/>
      <c r="P38" s="43"/>
      <c r="Q38" s="43"/>
      <c r="R38" s="45"/>
      <c r="S38" s="28"/>
    </row>
    <row r="39" spans="1:19">
      <c r="A39" s="28"/>
      <c r="B39" s="43"/>
      <c r="C39" s="32"/>
      <c r="D39" s="33"/>
      <c r="E39" s="33"/>
      <c r="F39" s="33"/>
      <c r="G39" s="34"/>
      <c r="H39" s="34"/>
      <c r="I39" s="33"/>
      <c r="J39" s="28"/>
      <c r="K39" s="28"/>
      <c r="L39" s="28"/>
      <c r="M39" s="28"/>
      <c r="N39" s="28"/>
      <c r="O39" s="28"/>
      <c r="P39" s="43"/>
      <c r="Q39" s="43"/>
      <c r="R39" s="45"/>
      <c r="S39" s="28"/>
    </row>
    <row r="40" spans="1:19">
      <c r="A40" s="28"/>
      <c r="B40" s="43"/>
      <c r="C40" s="32"/>
      <c r="D40" s="33"/>
      <c r="E40" s="33"/>
      <c r="F40" s="33"/>
      <c r="G40" s="34"/>
      <c r="H40" s="34"/>
      <c r="I40" s="33"/>
      <c r="J40" s="28"/>
      <c r="K40" s="28"/>
      <c r="L40" s="28"/>
      <c r="M40" s="28"/>
      <c r="N40" s="28"/>
      <c r="O40" s="28"/>
      <c r="P40" s="43"/>
      <c r="Q40" s="43"/>
      <c r="R40" s="45"/>
      <c r="S40" s="28"/>
    </row>
  </sheetData>
  <conditionalFormatting sqref="D3:F40">
    <cfRule type="containsText" dxfId="5" priority="16" operator="containsText" text="Valmisteilla">
      <formula>NOT(ISERROR(SEARCH("Valmisteilla",D3)))</formula>
    </cfRule>
    <cfRule type="beginsWith" dxfId="4" priority="17" operator="beginsWith" text="Ei">
      <formula>LEFT(D3,2)="Ei"</formula>
    </cfRule>
    <cfRule type="containsText" dxfId="3" priority="18" operator="containsText" text="Kyllä">
      <formula>NOT(ISERROR(SEARCH("Kyllä",D3)))</formula>
    </cfRule>
  </conditionalFormatting>
  <conditionalFormatting sqref="I3:I40">
    <cfRule type="containsText" dxfId="2" priority="7" operator="containsText" text="Lyhyt">
      <formula>NOT(ISERROR(SEARCH("Lyhyt",I3)))</formula>
    </cfRule>
    <cfRule type="containsText" dxfId="1" priority="8" operator="containsText" text="Keskipitkä">
      <formula>NOT(ISERROR(SEARCH("Keskipitkä",I3)))</formula>
    </cfRule>
    <cfRule type="beginsWith" dxfId="0" priority="9" operator="beginsWith" text="Pitkä">
      <formula>LEFT(I3,5)="Pitkä"</formula>
    </cfRule>
  </conditionalFormatting>
  <dataValidations count="7">
    <dataValidation type="list" allowBlank="1" showInputMessage="1" showErrorMessage="1" sqref="P3:R40">
      <formula1>Kyllä</formula1>
    </dataValidation>
    <dataValidation type="list" showInputMessage="1" showErrorMessage="1" promptTitle="Käynnistämisvalmius" prompt="Kyllä = Kehittämiskohteen käynnistämispäätös on tehty_x000a_Valmisteilla = Kehittämiskohteen käynnistäminen on päätetty tehdä ja sen virallinen käynnistyspäätös on valmisteilla_x000a_Ei = kehittämiskohteesta ei ole käynnistysspäätöstä " sqref="D3:D40">
      <formula1>Kriteeri1</formula1>
    </dataValidation>
    <dataValidation type="list" allowBlank="1" showInputMessage="1" showErrorMessage="1" promptTitle="Projektipäällikkö:" prompt="Kyllä = kehittämiskohteelle on kiinnitetty projektipäällikköresurssi_x000a_Valmisteilla = kehittämiskohteen projektipäällikköresurssin kiinnittäminen on käynnistetty_x000a_Ei = kehittämiskohteen projektipäällikköresurssin varausta ei ole tehty" sqref="E3:E40">
      <formula1>Kriteeri1</formula1>
    </dataValidation>
    <dataValidation type="list" allowBlank="1" showInputMessage="1" showErrorMessage="1" promptTitle="Muut projektin toteutusresurssit" prompt="Kyllä = kehittämiskohteen toteutuksen vaatimat resurssit on varattu _x000a_Valmisteilla = kehittämiskohteen toteutuksen vaatimien resurssien varaaminen on käynnistetty_x000a_Ei = kehittämiskohteen toteutuksen vaatimien resurssien varausta ei ole tehty" sqref="F3:F40">
      <formula1>Kriteeri1</formula1>
    </dataValidation>
    <dataValidation type="list" allowBlank="1" showInputMessage="1" showErrorMessage="1" promptTitle="Hyödyn realisoitumisaika" prompt="Lyhyt = tavoiteltava hyöty on realisoitavissa vuodessa_x000a_Keskipitkä = tavoiteltava hyöty on realisoitavissa kolmen vuoden kuluessa_x000a_Pitkä = tavoiteltava hyöty on realisoitavissa yli kolmen vuoden kuluessa tai aikaa ei ole esitetty hakemuksessa realistisesti" sqref="I3:I40">
      <formula1>Kriteeri4</formula1>
    </dataValidation>
    <dataValidation type="whole" allowBlank="1" showInputMessage="1" showErrorMessage="1" sqref="G3:H1048576">
      <formula1>0</formula1>
      <formula2>10000000</formula2>
    </dataValidation>
    <dataValidation type="list" allowBlank="1" showInputMessage="1" showErrorMessage="1" sqref="B3:B40">
      <formula1>Trigger</formula1>
    </dataValidation>
  </dataValidations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8</vt:i4>
      </vt:variant>
    </vt:vector>
  </HeadingPairs>
  <TitlesOfParts>
    <vt:vector size="12" baseType="lpstr">
      <vt:lpstr>Kriteerit</vt:lpstr>
      <vt:lpstr>Yhteenveto</vt:lpstr>
      <vt:lpstr>Tausta</vt:lpstr>
      <vt:lpstr>Självbedömningsmatris</vt:lpstr>
      <vt:lpstr>Arviointivaihtoehdot</vt:lpstr>
      <vt:lpstr>Kriteeri1</vt:lpstr>
      <vt:lpstr>Kriteeri2</vt:lpstr>
      <vt:lpstr>Kriteeri3</vt:lpstr>
      <vt:lpstr>Kriteeri4</vt:lpstr>
      <vt:lpstr>Kriteeri5</vt:lpstr>
      <vt:lpstr>Kyllä</vt:lpstr>
      <vt:lpstr>Trigger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vmkartan</dc:creator>
  <cp:lastModifiedBy>vmlohiko</cp:lastModifiedBy>
  <cp:lastPrinted>2015-12-21T14:26:40Z</cp:lastPrinted>
  <dcterms:created xsi:type="dcterms:W3CDTF">2015-08-31T07:04:10Z</dcterms:created>
  <dcterms:modified xsi:type="dcterms:W3CDTF">2016-01-27T16:00:47Z</dcterms:modified>
</cp:coreProperties>
</file>