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12675\Work Folders\VTML\"/>
    </mc:Choice>
  </mc:AlternateContent>
  <xr:revisionPtr revIDLastSave="0" documentId="8_{BA751B57-221D-46CF-B856-ED2792740F1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isältö" sheetId="5" r:id="rId1"/>
    <sheet name="Sopimuskorotukset" sheetId="1" r:id="rId2"/>
  </sheets>
  <definedNames>
    <definedName name="_xlnm.Print_Area" localSheetId="0">Sisältö!$B$1:$N$15</definedName>
    <definedName name="_xlnm.Print_Area" localSheetId="1">Sopimuskorotukset!$B$1:$I$31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F36" i="1"/>
  <c r="H35" i="1"/>
  <c r="E35" i="1"/>
  <c r="D35" i="1"/>
  <c r="E33" i="1"/>
  <c r="D33" i="1"/>
  <c r="D31" i="1"/>
  <c r="G25" i="1" l="1"/>
</calcChain>
</file>

<file path=xl/sharedStrings.xml><?xml version="1.0" encoding="utf-8"?>
<sst xmlns="http://schemas.openxmlformats.org/spreadsheetml/2006/main" count="143" uniqueCount="69">
  <si>
    <t>Ajankohta</t>
  </si>
  <si>
    <t>Vuosi</t>
  </si>
  <si>
    <t>%</t>
  </si>
  <si>
    <t>Korotusvaikutus ja korotuksen syy</t>
  </si>
  <si>
    <t>Yleis-korotus</t>
  </si>
  <si>
    <t>Kustannus-vaikutus yhteensä</t>
  </si>
  <si>
    <t>185 mk, väh. 2,55%</t>
  </si>
  <si>
    <t>200 mk, väh. 2,1%</t>
  </si>
  <si>
    <t>Paikallinen erä 0,5 % + tasa-arvoerä 0,2 %</t>
  </si>
  <si>
    <t>(1.1.2013)</t>
  </si>
  <si>
    <t>(1.1.2012)</t>
  </si>
  <si>
    <t>Samapalkkaerä 0,2 %</t>
  </si>
  <si>
    <t>Virastoerä 0,43 %</t>
  </si>
  <si>
    <t>Paikalliserä 0,6%+kehittämiserä 1 %=1,6%</t>
  </si>
  <si>
    <t xml:space="preserve">30,06 €, väh. 1,9 % </t>
  </si>
  <si>
    <t>3,5 %, väh. 59€</t>
  </si>
  <si>
    <t>1,4%</t>
  </si>
  <si>
    <t>30 €, väh. 1,9 %</t>
  </si>
  <si>
    <t>28,39 €, väh. 1,8 %</t>
  </si>
  <si>
    <t>26,72 €, väh. 1,7 %</t>
  </si>
  <si>
    <t>2,3%</t>
  </si>
  <si>
    <t>Yleiskorotusmuoto</t>
  </si>
  <si>
    <t>Paikalliserä 0,7% + kehittämiserä 1 %</t>
  </si>
  <si>
    <t>2,2%</t>
  </si>
  <si>
    <t>Liittoerä 0,54 %</t>
  </si>
  <si>
    <t>Liittoerä 0,40 % + naispalkkaerä 0,22 % + matalapalkkaerä 0,03 %</t>
  </si>
  <si>
    <t>0,55 %</t>
  </si>
  <si>
    <t>1,3 %</t>
  </si>
  <si>
    <t>Virastoerä 0,50 %</t>
  </si>
  <si>
    <t>20 euroa</t>
  </si>
  <si>
    <t>0,4 %</t>
  </si>
  <si>
    <t>Tekstit 0,1 % + järjestelyvara 0,5 %</t>
  </si>
  <si>
    <t>Matalapalkkaerä 0,08 % + naispalkkaerä 0,28 % + järjestelyvara 0,5 %</t>
  </si>
  <si>
    <t>Liittoerä 0,8 % + tasa-arvoerä 0,24 %</t>
  </si>
  <si>
    <t xml:space="preserve">Liittoerä 0,5 % </t>
  </si>
  <si>
    <t>13 €, väh. 0,43 %</t>
  </si>
  <si>
    <t>Huomiot</t>
  </si>
  <si>
    <t>Kertaerän vuosivaikutus koskien vuotta 2012, 0,32 % (ei pohjiin)</t>
  </si>
  <si>
    <t>Kertaerän vuosivaikutus (0,32 %) poistuu (ei pohjiin)</t>
  </si>
  <si>
    <t>1,90 %, väh. 39,50 €</t>
  </si>
  <si>
    <t>1,40 %</t>
  </si>
  <si>
    <t>Järjestelyvara 0,30 % (helatorstai-työaikaratkaisu 0,4%)</t>
  </si>
  <si>
    <t>Europalkkatakuu 16€, kustannusvaikutus valtiolla keskimäärin 0,01 %</t>
  </si>
  <si>
    <t>Järjestelyvara-, liitto-, paikallis- ja virastoerä</t>
  </si>
  <si>
    <t>Tekstit, samapalkka-, tasa-arvo-, matalapalkka- ja muut erät</t>
  </si>
  <si>
    <t>Yleiskorotuksen (20 €) kustannusvaikutus valtiolla keskimäärin 0,73 %, erilliset virastoerät 0,03 %</t>
  </si>
  <si>
    <t>Erilliset virastoerät 0,02 %</t>
  </si>
  <si>
    <t>Ei korotusta</t>
  </si>
  <si>
    <t>Valtion palkansaajien lomarahoja alennettiin 30 prosentilla vuosille 2017-2019</t>
  </si>
  <si>
    <t>Virastoerä 0,60 %</t>
  </si>
  <si>
    <t>9,2 % kuukausipalkasta</t>
  </si>
  <si>
    <t>Virastoerä 0,75 %</t>
  </si>
  <si>
    <t>(1.1.2020)</t>
  </si>
  <si>
    <t>Kertaerän vuosivaikutus (0,63 %) poistuu (ei pohjiin)</t>
  </si>
  <si>
    <t>Virastoerä 1,00 %</t>
  </si>
  <si>
    <t>(1.1.2019)</t>
  </si>
  <si>
    <t>Tuloksellisuuteen perustuva kertaerä, vuosivaikutus (0,63 %), ei pohjiin</t>
  </si>
  <si>
    <t>Valtiosektorin palkankorotukset vuosina 2000 - 2021</t>
  </si>
  <si>
    <t>-</t>
  </si>
  <si>
    <t>0,97 %, väh. 20,37 €</t>
  </si>
  <si>
    <t>2,00</t>
  </si>
  <si>
    <t>Kertaerä, vuosivaikutus 1,00 %, ei pohjiin</t>
  </si>
  <si>
    <t>12,20 % kuukausipalkasta, väh. 500 €</t>
  </si>
  <si>
    <t>1,00</t>
  </si>
  <si>
    <t>2,00 % yleiskorotus, 0,50 % virastoerä</t>
  </si>
  <si>
    <t>0,50</t>
  </si>
  <si>
    <t>2,50</t>
  </si>
  <si>
    <t>Yleiskorotuksen ja virastoerän välistä suhdetta mahdollista muuttaa niin, että virastoerää voi maksimissaan olla 1,50 %</t>
  </si>
  <si>
    <r>
      <rPr>
        <b/>
        <sz val="11"/>
        <rFont val="Calibri"/>
        <family val="2"/>
        <scheme val="minor"/>
      </rPr>
      <t>Palkankorotukset (sopimuskorotukset) valtiolla</t>
    </r>
    <r>
      <rPr>
        <sz val="11"/>
        <rFont val="Calibri"/>
        <family val="2"/>
        <scheme val="minor"/>
      </rPr>
      <t xml:space="preserve">
Valtion työmarkkinalaitos (VTML) edustaa valtiotyönantajaa koko työmarkkinakenttää koskevissa keskitetyissä työmarkkinaneuvotteluissa ja niiden valmisteluissa. Valtiosektorin keskustasolla neuvotellaan yhdessä valtion henkilöstöä edustavien pääsopijajärjestöjen (Ammattiliitto PRO ry, Julkisalan koulutettujen neuvottelujärjestö JUKO ja Julkisten- ja hyvinvointialojen liitto JHL ry) kanssa valtionhallinnon palkkaratkaisusta. Taulukossa esitetään valtiosektorilla neuvottelutuloksena sovitut palkankorotukset ja niiden yleiskorotusmuodot vuosina 2000 - 2024. Taulukossa on myös esitetty kokonaiskustannusvaikutus ja sopimuskorotusten korotusajankohdat.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</si>
</sst>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&quot; mk&quot;_ ;[Red]\-#,##0&quot; mk&quot;\ "/>
    <numFmt numFmtId="166" formatCode="0.0\ %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6" fillId="0" borderId="0"/>
    <xf numFmtId="9" fontId="10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/>
    <xf numFmtId="0" fontId="3" fillId="0" borderId="0" xfId="1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14" fontId="8" fillId="2" borderId="5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0" xfId="0" applyFont="1"/>
    <xf numFmtId="2" fontId="8" fillId="2" borderId="4" xfId="0" applyNumberFormat="1" applyFont="1" applyFill="1" applyBorder="1" applyAlignment="1">
      <alignment horizontal="left"/>
    </xf>
    <xf numFmtId="2" fontId="8" fillId="0" borderId="5" xfId="0" applyNumberFormat="1" applyFont="1" applyBorder="1" applyAlignment="1">
      <alignment horizontal="left"/>
    </xf>
    <xf numFmtId="2" fontId="8" fillId="2" borderId="5" xfId="0" applyNumberFormat="1" applyFont="1" applyFill="1" applyBorder="1" applyAlignment="1">
      <alignment horizontal="left"/>
    </xf>
    <xf numFmtId="14" fontId="11" fillId="0" borderId="5" xfId="0" applyNumberFormat="1" applyFont="1" applyBorder="1" applyAlignment="1">
      <alignment horizontal="center" vertical="center"/>
    </xf>
    <xf numFmtId="14" fontId="11" fillId="2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left"/>
    </xf>
    <xf numFmtId="2" fontId="11" fillId="0" borderId="5" xfId="0" applyNumberFormat="1" applyFont="1" applyBorder="1" applyAlignment="1">
      <alignment horizontal="left"/>
    </xf>
    <xf numFmtId="2" fontId="11" fillId="2" borderId="5" xfId="0" applyNumberFormat="1" applyFont="1" applyFill="1" applyBorder="1" applyAlignment="1">
      <alignment horizontal="left"/>
    </xf>
    <xf numFmtId="166" fontId="11" fillId="2" borderId="5" xfId="6" quotePrefix="1" applyNumberFormat="1" applyFont="1" applyFill="1" applyBorder="1" applyAlignment="1">
      <alignment horizontal="left"/>
    </xf>
    <xf numFmtId="2" fontId="11" fillId="0" borderId="5" xfId="0" quotePrefix="1" applyNumberFormat="1" applyFont="1" applyBorder="1" applyAlignment="1">
      <alignment horizontal="left"/>
    </xf>
    <xf numFmtId="2" fontId="11" fillId="2" borderId="5" xfId="0" quotePrefix="1" applyNumberFormat="1" applyFont="1" applyFill="1" applyBorder="1" applyAlignment="1">
      <alignment horizontal="left"/>
    </xf>
    <xf numFmtId="0" fontId="11" fillId="2" borderId="5" xfId="0" quotePrefix="1" applyNumberFormat="1" applyFont="1" applyFill="1" applyBorder="1" applyAlignment="1">
      <alignment horizontal="left"/>
    </xf>
    <xf numFmtId="0" fontId="11" fillId="0" borderId="5" xfId="0" quotePrefix="1" applyNumberFormat="1" applyFont="1" applyBorder="1" applyAlignment="1">
      <alignment horizontal="left"/>
    </xf>
    <xf numFmtId="2" fontId="8" fillId="0" borderId="5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left" wrapText="1"/>
    </xf>
    <xf numFmtId="2" fontId="11" fillId="2" borderId="5" xfId="0" quotePrefix="1" applyNumberFormat="1" applyFont="1" applyFill="1" applyBorder="1" applyAlignment="1">
      <alignment horizontal="left" vertical="center"/>
    </xf>
    <xf numFmtId="2" fontId="8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left" vertical="center"/>
    </xf>
    <xf numFmtId="0" fontId="8" fillId="2" borderId="9" xfId="0" applyNumberFormat="1" applyFont="1" applyFill="1" applyBorder="1" applyAlignment="1">
      <alignment horizontal="left"/>
    </xf>
    <xf numFmtId="0" fontId="8" fillId="0" borderId="9" xfId="0" applyFont="1" applyBorder="1"/>
    <xf numFmtId="0" fontId="8" fillId="2" borderId="9" xfId="0" applyFont="1" applyFill="1" applyBorder="1"/>
    <xf numFmtId="0" fontId="0" fillId="2" borderId="9" xfId="0" applyFill="1" applyBorder="1"/>
    <xf numFmtId="0" fontId="8" fillId="2" borderId="5" xfId="0" applyFont="1" applyFill="1" applyBorder="1" applyAlignment="1">
      <alignment horizontal="center" vertical="center"/>
    </xf>
    <xf numFmtId="10" fontId="8" fillId="2" borderId="5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left" vertical="center"/>
    </xf>
    <xf numFmtId="2" fontId="11" fillId="2" borderId="5" xfId="0" applyNumberFormat="1" applyFont="1" applyFill="1" applyBorder="1" applyAlignment="1">
      <alignment horizontal="left" vertical="center"/>
    </xf>
    <xf numFmtId="2" fontId="8" fillId="0" borderId="5" xfId="0" applyNumberFormat="1" applyFont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2" fontId="11" fillId="2" borderId="5" xfId="0" applyNumberFormat="1" applyFont="1" applyFill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left" vertical="center"/>
    </xf>
    <xf numFmtId="2" fontId="8" fillId="2" borderId="6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2" borderId="6" xfId="0" quotePrefix="1" applyFont="1" applyFill="1" applyBorder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8" fillId="3" borderId="5" xfId="0" quotePrefix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10" fontId="8" fillId="3" borderId="5" xfId="0" applyNumberFormat="1" applyFont="1" applyFill="1" applyBorder="1" applyAlignment="1">
      <alignment horizontal="left" vertical="center"/>
    </xf>
    <xf numFmtId="2" fontId="8" fillId="3" borderId="5" xfId="0" applyNumberFormat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8" fillId="3" borderId="5" xfId="0" applyFont="1" applyFill="1" applyBorder="1"/>
    <xf numFmtId="0" fontId="0" fillId="2" borderId="5" xfId="0" applyFill="1" applyBorder="1"/>
    <xf numFmtId="0" fontId="0" fillId="3" borderId="9" xfId="0" applyFill="1" applyBorder="1"/>
    <xf numFmtId="0" fontId="0" fillId="0" borderId="0" xfId="0" applyBorder="1"/>
    <xf numFmtId="0" fontId="8" fillId="2" borderId="6" xfId="0" applyFont="1" applyFill="1" applyBorder="1" applyAlignment="1">
      <alignment wrapText="1"/>
    </xf>
    <xf numFmtId="0" fontId="3" fillId="0" borderId="0" xfId="1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7">
    <cellStyle name="Comma [0]" xfId="2" xr:uid="{00000000-0005-0000-0000-000000000000}"/>
    <cellStyle name="Currency [0]" xfId="3" xr:uid="{00000000-0005-0000-0000-000001000000}"/>
    <cellStyle name="Normaali" xfId="0" builtinId="0"/>
    <cellStyle name="Normaali 2" xfId="1" xr:uid="{00000000-0005-0000-0000-000003000000}"/>
    <cellStyle name="Normaali 3" xfId="4" xr:uid="{00000000-0005-0000-0000-000004000000}"/>
    <cellStyle name="Normaali 4" xfId="5" xr:uid="{00000000-0005-0000-0000-000005000000}"/>
    <cellStyle name="Prosenttia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"/>
  <sheetViews>
    <sheetView showGridLines="0" tabSelected="1" topLeftCell="B1" zoomScaleNormal="100" zoomScaleSheetLayoutView="100" workbookViewId="0">
      <selection activeCell="B16" sqref="B16"/>
    </sheetView>
  </sheetViews>
  <sheetFormatPr defaultColWidth="8.81640625" defaultRowHeight="15" customHeight="1" x14ac:dyDescent="0.25"/>
  <cols>
    <col min="1" max="1" width="3.54296875" style="3" customWidth="1"/>
    <col min="2" max="257" width="9.1796875" style="3" customWidth="1"/>
    <col min="258" max="16384" width="8.81640625" style="3"/>
  </cols>
  <sheetData>
    <row r="1" spans="2:14" ht="18" customHeight="1" x14ac:dyDescent="0.25">
      <c r="B1" s="83" t="s">
        <v>68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2:14" ht="15" customHeight="1" x14ac:dyDescent="0.25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2:14" ht="15" customHeight="1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2:14" ht="15" customHeight="1" x14ac:dyDescent="0.2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2:14" ht="1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14" ht="15" customHeight="1" x14ac:dyDescent="0.25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2:14" ht="15" customHeight="1" x14ac:dyDescent="0.25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2:14" ht="15" customHeight="1" x14ac:dyDescent="0.25"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2:14" ht="15" customHeight="1" x14ac:dyDescent="0.25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spans="2:14" ht="15" customHeight="1" x14ac:dyDescent="0.25"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2:14" ht="15" customHeight="1" x14ac:dyDescent="0.25"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spans="2:14" ht="15" customHeight="1" x14ac:dyDescent="0.25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</row>
    <row r="13" spans="2:14" ht="15" customHeight="1" x14ac:dyDescent="0.25"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2:14" ht="15" customHeight="1" x14ac:dyDescent="0.25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</row>
    <row r="15" spans="2:14" ht="15" customHeight="1" x14ac:dyDescent="0.25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2:14" ht="15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mergeCells count="1">
    <mergeCell ref="B1:N15"/>
  </mergeCells>
  <pageMargins left="0.75" right="0.75" top="1" bottom="1" header="0.4921259845" footer="0.4921259845"/>
  <pageSetup paperSize="9" scale="73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44"/>
  <sheetViews>
    <sheetView showGridLines="0" topLeftCell="A25" zoomScaleNormal="100" workbookViewId="0">
      <selection activeCell="E37" sqref="E37"/>
    </sheetView>
  </sheetViews>
  <sheetFormatPr defaultRowHeight="15" customHeight="1" x14ac:dyDescent="0.35"/>
  <cols>
    <col min="1" max="1" width="2.7265625" customWidth="1"/>
    <col min="2" max="2" width="7.1796875" style="2" customWidth="1"/>
    <col min="3" max="3" width="10" style="2" bestFit="1" customWidth="1"/>
    <col min="4" max="4" width="32" style="2" customWidth="1"/>
    <col min="5" max="5" width="8.54296875" customWidth="1"/>
    <col min="6" max="6" width="14.1796875" customWidth="1"/>
    <col min="7" max="7" width="17.453125" customWidth="1"/>
    <col min="8" max="8" width="9.453125" customWidth="1"/>
    <col min="9" max="9" width="61.26953125" bestFit="1" customWidth="1"/>
  </cols>
  <sheetData>
    <row r="1" spans="2:9" ht="15" customHeight="1" x14ac:dyDescent="0.35">
      <c r="B1" s="84" t="s">
        <v>57</v>
      </c>
      <c r="C1" s="84"/>
      <c r="D1" s="84"/>
      <c r="E1" s="84"/>
      <c r="F1" s="84"/>
      <c r="G1" s="84"/>
      <c r="H1" s="84"/>
      <c r="I1" s="84"/>
    </row>
    <row r="2" spans="2:9" ht="15" customHeight="1" x14ac:dyDescent="0.35">
      <c r="B2" s="1"/>
    </row>
    <row r="3" spans="2:9" ht="15" customHeight="1" x14ac:dyDescent="0.35">
      <c r="B3" s="60"/>
      <c r="C3" s="60"/>
      <c r="D3" s="58"/>
      <c r="E3" s="85" t="s">
        <v>3</v>
      </c>
      <c r="F3" s="86"/>
      <c r="G3" s="86"/>
      <c r="H3" s="86"/>
      <c r="I3" s="58"/>
    </row>
    <row r="4" spans="2:9" ht="54.65" customHeight="1" x14ac:dyDescent="0.35">
      <c r="B4" s="61"/>
      <c r="C4" s="61"/>
      <c r="D4" s="61"/>
      <c r="E4" s="58" t="s">
        <v>4</v>
      </c>
      <c r="F4" s="58" t="s">
        <v>43</v>
      </c>
      <c r="G4" s="57" t="s">
        <v>44</v>
      </c>
      <c r="H4" s="56" t="s">
        <v>5</v>
      </c>
      <c r="I4" s="61"/>
    </row>
    <row r="5" spans="2:9" ht="15" customHeight="1" x14ac:dyDescent="0.35">
      <c r="B5" s="62" t="s">
        <v>1</v>
      </c>
      <c r="C5" s="62" t="s">
        <v>0</v>
      </c>
      <c r="D5" s="59" t="s">
        <v>21</v>
      </c>
      <c r="E5" s="5" t="s">
        <v>2</v>
      </c>
      <c r="F5" s="5" t="s">
        <v>2</v>
      </c>
      <c r="G5" s="5" t="s">
        <v>2</v>
      </c>
      <c r="H5" s="5" t="s">
        <v>2</v>
      </c>
      <c r="I5" s="59" t="s">
        <v>36</v>
      </c>
    </row>
    <row r="6" spans="2:9" ht="15" customHeight="1" x14ac:dyDescent="0.35">
      <c r="B6" s="13">
        <v>2000</v>
      </c>
      <c r="C6" s="6">
        <v>36557</v>
      </c>
      <c r="D6" s="23" t="s">
        <v>6</v>
      </c>
      <c r="E6" s="7">
        <v>2.5</v>
      </c>
      <c r="F6" s="7">
        <v>0.5</v>
      </c>
      <c r="G6" s="7">
        <v>0.1</v>
      </c>
      <c r="H6" s="7">
        <v>3.1</v>
      </c>
      <c r="I6" s="16" t="s">
        <v>31</v>
      </c>
    </row>
    <row r="7" spans="2:9" ht="15" customHeight="1" x14ac:dyDescent="0.35">
      <c r="B7" s="35">
        <v>2001</v>
      </c>
      <c r="C7" s="8">
        <v>36923</v>
      </c>
      <c r="D7" s="24" t="s">
        <v>7</v>
      </c>
      <c r="E7" s="31">
        <v>2.3199999999999998</v>
      </c>
      <c r="F7" s="9">
        <v>0.5</v>
      </c>
      <c r="G7" s="9">
        <v>0.36</v>
      </c>
      <c r="H7" s="31">
        <v>3.18</v>
      </c>
      <c r="I7" s="17" t="s">
        <v>32</v>
      </c>
    </row>
    <row r="8" spans="2:9" ht="15" customHeight="1" x14ac:dyDescent="0.35">
      <c r="B8" s="22">
        <v>2002</v>
      </c>
      <c r="C8" s="10">
        <v>37316</v>
      </c>
      <c r="D8" s="25" t="s">
        <v>17</v>
      </c>
      <c r="E8" s="11">
        <v>2.06</v>
      </c>
      <c r="F8" s="11">
        <v>0.3</v>
      </c>
      <c r="G8" s="11">
        <v>0.4</v>
      </c>
      <c r="H8" s="12">
        <v>2.76</v>
      </c>
      <c r="I8" s="18" t="s">
        <v>41</v>
      </c>
    </row>
    <row r="9" spans="2:9" ht="15" customHeight="1" x14ac:dyDescent="0.35">
      <c r="B9" s="35">
        <v>2003</v>
      </c>
      <c r="C9" s="8">
        <v>37681</v>
      </c>
      <c r="D9" s="24" t="s">
        <v>18</v>
      </c>
      <c r="E9" s="9">
        <v>1.9</v>
      </c>
      <c r="F9" s="9">
        <v>0.8</v>
      </c>
      <c r="G9" s="9">
        <v>0.24</v>
      </c>
      <c r="H9" s="9">
        <v>2.94</v>
      </c>
      <c r="I9" s="17" t="s">
        <v>33</v>
      </c>
    </row>
    <row r="10" spans="2:9" ht="15" customHeight="1" x14ac:dyDescent="0.35">
      <c r="B10" s="14">
        <v>2004</v>
      </c>
      <c r="C10" s="10">
        <v>38047</v>
      </c>
      <c r="D10" s="25" t="s">
        <v>19</v>
      </c>
      <c r="E10" s="11">
        <v>1.77</v>
      </c>
      <c r="F10" s="11">
        <v>0.5</v>
      </c>
      <c r="G10" s="11" t="s">
        <v>58</v>
      </c>
      <c r="H10" s="11">
        <v>2.27</v>
      </c>
      <c r="I10" s="18" t="s">
        <v>34</v>
      </c>
    </row>
    <row r="11" spans="2:9" ht="15" customHeight="1" x14ac:dyDescent="0.35">
      <c r="B11" s="35">
        <v>2005</v>
      </c>
      <c r="C11" s="8">
        <v>38412</v>
      </c>
      <c r="D11" s="24" t="s">
        <v>14</v>
      </c>
      <c r="E11" s="9">
        <v>1.91</v>
      </c>
      <c r="F11" s="9">
        <v>0.54</v>
      </c>
      <c r="G11" s="9" t="s">
        <v>58</v>
      </c>
      <c r="H11" s="9">
        <v>2.4500000000000002</v>
      </c>
      <c r="I11" s="17" t="s">
        <v>24</v>
      </c>
    </row>
    <row r="12" spans="2:9" ht="15" customHeight="1" x14ac:dyDescent="0.35">
      <c r="B12" s="14">
        <v>2006</v>
      </c>
      <c r="C12" s="10">
        <v>38869</v>
      </c>
      <c r="D12" s="26" t="s">
        <v>16</v>
      </c>
      <c r="E12" s="11">
        <v>1.35</v>
      </c>
      <c r="F12" s="11">
        <v>0.4</v>
      </c>
      <c r="G12" s="11">
        <v>0.25</v>
      </c>
      <c r="H12" s="11">
        <v>2</v>
      </c>
      <c r="I12" s="18" t="s">
        <v>25</v>
      </c>
    </row>
    <row r="13" spans="2:9" ht="15" customHeight="1" x14ac:dyDescent="0.35">
      <c r="B13" s="35">
        <v>2007</v>
      </c>
      <c r="C13" s="8">
        <v>39356</v>
      </c>
      <c r="D13" s="27" t="s">
        <v>15</v>
      </c>
      <c r="E13" s="9">
        <v>3.5</v>
      </c>
      <c r="F13" s="9" t="s">
        <v>58</v>
      </c>
      <c r="G13" s="9" t="s">
        <v>58</v>
      </c>
      <c r="H13" s="9">
        <v>3.5</v>
      </c>
      <c r="I13" s="17" t="s">
        <v>58</v>
      </c>
    </row>
    <row r="14" spans="2:9" ht="15" customHeight="1" x14ac:dyDescent="0.35">
      <c r="B14" s="14">
        <v>2008</v>
      </c>
      <c r="C14" s="10">
        <v>39508</v>
      </c>
      <c r="D14" s="63" t="s">
        <v>58</v>
      </c>
      <c r="E14" s="11" t="s">
        <v>58</v>
      </c>
      <c r="F14" s="11">
        <v>0.6</v>
      </c>
      <c r="G14" s="11">
        <v>1</v>
      </c>
      <c r="H14" s="11">
        <v>1.6</v>
      </c>
      <c r="I14" s="18" t="s">
        <v>13</v>
      </c>
    </row>
    <row r="15" spans="2:9" ht="15" customHeight="1" x14ac:dyDescent="0.35">
      <c r="B15" s="14">
        <v>2008</v>
      </c>
      <c r="C15" s="10">
        <v>39722</v>
      </c>
      <c r="D15" s="28" t="s">
        <v>20</v>
      </c>
      <c r="E15" s="11">
        <v>2.2999999999999998</v>
      </c>
      <c r="F15" s="11" t="s">
        <v>58</v>
      </c>
      <c r="G15" s="11" t="s">
        <v>58</v>
      </c>
      <c r="H15" s="11">
        <v>2.2999999999999998</v>
      </c>
      <c r="I15" s="18" t="s">
        <v>58</v>
      </c>
    </row>
    <row r="16" spans="2:9" ht="15" customHeight="1" x14ac:dyDescent="0.35">
      <c r="B16" s="35">
        <v>2009</v>
      </c>
      <c r="C16" s="8">
        <v>39873</v>
      </c>
      <c r="D16" s="64" t="s">
        <v>58</v>
      </c>
      <c r="E16" s="9" t="s">
        <v>58</v>
      </c>
      <c r="F16" s="9">
        <v>0.7</v>
      </c>
      <c r="G16" s="9">
        <v>1</v>
      </c>
      <c r="H16" s="9">
        <v>1.7</v>
      </c>
      <c r="I16" s="17" t="s">
        <v>22</v>
      </c>
    </row>
    <row r="17" spans="2:9" ht="15" customHeight="1" x14ac:dyDescent="0.35">
      <c r="B17" s="35">
        <v>2009</v>
      </c>
      <c r="C17" s="8">
        <v>40087</v>
      </c>
      <c r="D17" s="27" t="s">
        <v>23</v>
      </c>
      <c r="E17" s="9">
        <v>2.2000000000000002</v>
      </c>
      <c r="F17" s="9" t="s">
        <v>58</v>
      </c>
      <c r="G17" s="9" t="s">
        <v>58</v>
      </c>
      <c r="H17" s="9">
        <v>2.2000000000000002</v>
      </c>
      <c r="I17" s="17" t="s">
        <v>58</v>
      </c>
    </row>
    <row r="18" spans="2:9" ht="15" customHeight="1" x14ac:dyDescent="0.35">
      <c r="B18" s="14">
        <v>2010</v>
      </c>
      <c r="C18" s="10">
        <v>40210</v>
      </c>
      <c r="D18" s="63" t="s">
        <v>58</v>
      </c>
      <c r="E18" s="11" t="s">
        <v>58</v>
      </c>
      <c r="F18" s="11" t="s">
        <v>58</v>
      </c>
      <c r="G18" s="11">
        <v>0.2</v>
      </c>
      <c r="H18" s="11">
        <v>0.2</v>
      </c>
      <c r="I18" s="18" t="s">
        <v>11</v>
      </c>
    </row>
    <row r="19" spans="2:9" ht="15" customHeight="1" x14ac:dyDescent="0.35">
      <c r="B19" s="14">
        <v>2010</v>
      </c>
      <c r="C19" s="10">
        <v>40238</v>
      </c>
      <c r="D19" s="28" t="s">
        <v>26</v>
      </c>
      <c r="E19" s="11">
        <v>0.55000000000000004</v>
      </c>
      <c r="F19" s="11" t="s">
        <v>58</v>
      </c>
      <c r="G19" s="11" t="s">
        <v>58</v>
      </c>
      <c r="H19" s="11">
        <v>0.55000000000000004</v>
      </c>
      <c r="I19" s="18" t="s">
        <v>58</v>
      </c>
    </row>
    <row r="20" spans="2:9" ht="15" customHeight="1" x14ac:dyDescent="0.35">
      <c r="B20" s="14">
        <v>2010</v>
      </c>
      <c r="C20" s="10">
        <v>40422</v>
      </c>
      <c r="D20" s="63" t="s">
        <v>58</v>
      </c>
      <c r="E20" s="11" t="s">
        <v>58</v>
      </c>
      <c r="F20" s="11">
        <v>0.43</v>
      </c>
      <c r="G20" s="11" t="s">
        <v>58</v>
      </c>
      <c r="H20" s="11">
        <v>0.43</v>
      </c>
      <c r="I20" s="18" t="s">
        <v>12</v>
      </c>
    </row>
    <row r="21" spans="2:9" ht="15" customHeight="1" x14ac:dyDescent="0.35">
      <c r="B21" s="35">
        <v>2011</v>
      </c>
      <c r="C21" s="8">
        <v>40575</v>
      </c>
      <c r="D21" s="27" t="s">
        <v>27</v>
      </c>
      <c r="E21" s="9">
        <v>1.3</v>
      </c>
      <c r="F21" s="9" t="s">
        <v>58</v>
      </c>
      <c r="G21" s="9" t="s">
        <v>58</v>
      </c>
      <c r="H21" s="9">
        <v>1.3</v>
      </c>
      <c r="I21" s="17" t="s">
        <v>58</v>
      </c>
    </row>
    <row r="22" spans="2:9" ht="15" customHeight="1" x14ac:dyDescent="0.35">
      <c r="B22" s="35">
        <v>2011</v>
      </c>
      <c r="C22" s="19">
        <v>40664</v>
      </c>
      <c r="D22" s="64" t="s">
        <v>58</v>
      </c>
      <c r="E22" s="9" t="s">
        <v>58</v>
      </c>
      <c r="F22" s="9">
        <v>0.5</v>
      </c>
      <c r="G22" s="9">
        <v>0.2</v>
      </c>
      <c r="H22" s="9">
        <v>0.7</v>
      </c>
      <c r="I22" s="17" t="s">
        <v>8</v>
      </c>
    </row>
    <row r="23" spans="2:9" ht="15" customHeight="1" x14ac:dyDescent="0.35">
      <c r="B23" s="14">
        <v>2012</v>
      </c>
      <c r="C23" s="20" t="s">
        <v>10</v>
      </c>
      <c r="D23" s="63" t="s">
        <v>58</v>
      </c>
      <c r="E23" s="11" t="s">
        <v>58</v>
      </c>
      <c r="F23" s="11" t="s">
        <v>58</v>
      </c>
      <c r="G23" s="11">
        <v>0.32</v>
      </c>
      <c r="H23" s="11" t="s">
        <v>58</v>
      </c>
      <c r="I23" s="18" t="s">
        <v>37</v>
      </c>
    </row>
    <row r="24" spans="2:9" ht="15" customHeight="1" x14ac:dyDescent="0.35">
      <c r="B24" s="14">
        <v>2012</v>
      </c>
      <c r="C24" s="20">
        <v>40969</v>
      </c>
      <c r="D24" s="29" t="s">
        <v>39</v>
      </c>
      <c r="E24" s="11">
        <v>1.94</v>
      </c>
      <c r="F24" s="11">
        <v>0.5</v>
      </c>
      <c r="G24" s="11" t="s">
        <v>58</v>
      </c>
      <c r="H24" s="11">
        <v>2.44</v>
      </c>
      <c r="I24" s="18" t="s">
        <v>28</v>
      </c>
    </row>
    <row r="25" spans="2:9" ht="15" customHeight="1" x14ac:dyDescent="0.35">
      <c r="B25" s="35">
        <v>2013</v>
      </c>
      <c r="C25" s="21" t="s">
        <v>9</v>
      </c>
      <c r="D25" s="64" t="s">
        <v>58</v>
      </c>
      <c r="E25" s="9" t="s">
        <v>58</v>
      </c>
      <c r="F25" s="9" t="s">
        <v>58</v>
      </c>
      <c r="G25" s="9" t="str">
        <f>"- 0,32"</f>
        <v>- 0,32</v>
      </c>
      <c r="H25" s="9" t="s">
        <v>58</v>
      </c>
      <c r="I25" s="17" t="s">
        <v>38</v>
      </c>
    </row>
    <row r="26" spans="2:9" ht="15" customHeight="1" x14ac:dyDescent="0.35">
      <c r="B26" s="35">
        <v>2013</v>
      </c>
      <c r="C26" s="19">
        <v>41365</v>
      </c>
      <c r="D26" s="30" t="s">
        <v>40</v>
      </c>
      <c r="E26" s="9">
        <v>1.36</v>
      </c>
      <c r="F26" s="9">
        <v>0.5</v>
      </c>
      <c r="G26" s="9" t="s">
        <v>58</v>
      </c>
      <c r="H26" s="9">
        <v>1.86</v>
      </c>
      <c r="I26" s="17" t="s">
        <v>28</v>
      </c>
    </row>
    <row r="27" spans="2:9" ht="27.75" customHeight="1" x14ac:dyDescent="0.35">
      <c r="B27" s="14">
        <v>2014</v>
      </c>
      <c r="C27" s="20">
        <v>41852</v>
      </c>
      <c r="D27" s="33" t="s">
        <v>29</v>
      </c>
      <c r="E27" s="34">
        <v>0.73</v>
      </c>
      <c r="F27" s="34">
        <v>0.03</v>
      </c>
      <c r="G27" s="34" t="s">
        <v>58</v>
      </c>
      <c r="H27" s="34">
        <v>0.76</v>
      </c>
      <c r="I27" s="32" t="s">
        <v>45</v>
      </c>
    </row>
    <row r="28" spans="2:9" ht="15" customHeight="1" x14ac:dyDescent="0.35">
      <c r="B28" s="35">
        <v>2015</v>
      </c>
      <c r="C28" s="8">
        <v>42217</v>
      </c>
      <c r="D28" s="27" t="s">
        <v>30</v>
      </c>
      <c r="E28" s="9">
        <v>0.39</v>
      </c>
      <c r="F28" s="9">
        <v>0.02</v>
      </c>
      <c r="G28" s="9" t="s">
        <v>58</v>
      </c>
      <c r="H28" s="9">
        <v>0.41</v>
      </c>
      <c r="I28" s="17" t="s">
        <v>46</v>
      </c>
    </row>
    <row r="29" spans="2:9" s="15" customFormat="1" ht="15" customHeight="1" x14ac:dyDescent="0.3">
      <c r="B29" s="14">
        <v>2016</v>
      </c>
      <c r="C29" s="10">
        <v>42401</v>
      </c>
      <c r="D29" s="51" t="s">
        <v>35</v>
      </c>
      <c r="E29" s="34">
        <v>0.5</v>
      </c>
      <c r="F29" s="34" t="s">
        <v>58</v>
      </c>
      <c r="G29" s="34">
        <v>0.01</v>
      </c>
      <c r="H29" s="34">
        <v>0.51</v>
      </c>
      <c r="I29" s="53" t="s">
        <v>42</v>
      </c>
    </row>
    <row r="30" spans="2:9" s="15" customFormat="1" ht="15" customHeight="1" x14ac:dyDescent="0.3">
      <c r="B30" s="35">
        <v>2017</v>
      </c>
      <c r="C30" s="8">
        <v>42917</v>
      </c>
      <c r="D30" s="50" t="s">
        <v>47</v>
      </c>
      <c r="E30" s="52" t="s">
        <v>58</v>
      </c>
      <c r="F30" s="52" t="s">
        <v>58</v>
      </c>
      <c r="G30" s="52" t="s">
        <v>58</v>
      </c>
      <c r="H30" s="52" t="s">
        <v>58</v>
      </c>
      <c r="I30" s="36" t="s">
        <v>48</v>
      </c>
    </row>
    <row r="31" spans="2:9" s="15" customFormat="1" ht="15" customHeight="1" x14ac:dyDescent="0.3">
      <c r="B31" s="14">
        <v>2018</v>
      </c>
      <c r="C31" s="10">
        <v>43191</v>
      </c>
      <c r="D31" s="42" t="str">
        <f>"1 %"</f>
        <v>1 %</v>
      </c>
      <c r="E31" s="11">
        <v>1</v>
      </c>
      <c r="F31" s="11">
        <v>0.6</v>
      </c>
      <c r="G31" s="11" t="s">
        <v>58</v>
      </c>
      <c r="H31" s="11">
        <v>1.6</v>
      </c>
      <c r="I31" s="37" t="s">
        <v>49</v>
      </c>
    </row>
    <row r="32" spans="2:9" ht="15" customHeight="1" x14ac:dyDescent="0.35">
      <c r="B32" s="35">
        <v>2019</v>
      </c>
      <c r="C32" s="8" t="s">
        <v>55</v>
      </c>
      <c r="D32" s="43" t="s">
        <v>50</v>
      </c>
      <c r="E32" s="54" t="s">
        <v>58</v>
      </c>
      <c r="F32" s="54" t="s">
        <v>58</v>
      </c>
      <c r="G32" s="47">
        <v>0.63</v>
      </c>
      <c r="H32" s="49" t="s">
        <v>58</v>
      </c>
      <c r="I32" s="38" t="s">
        <v>56</v>
      </c>
    </row>
    <row r="33" spans="2:9" ht="15" customHeight="1" x14ac:dyDescent="0.35">
      <c r="B33" s="35">
        <v>2019</v>
      </c>
      <c r="C33" s="8">
        <v>43556</v>
      </c>
      <c r="D33" s="43" t="str">
        <f>"1,1 %, väh. 24 €"</f>
        <v>1,1 %, väh. 24 €</v>
      </c>
      <c r="E33" s="47" t="str">
        <f>"1,10"</f>
        <v>1,10</v>
      </c>
      <c r="F33" s="47">
        <v>0.75</v>
      </c>
      <c r="G33" s="54" t="s">
        <v>58</v>
      </c>
      <c r="H33" s="9">
        <v>1.85</v>
      </c>
      <c r="I33" s="38" t="s">
        <v>51</v>
      </c>
    </row>
    <row r="34" spans="2:9" ht="15" customHeight="1" x14ac:dyDescent="0.35">
      <c r="B34" s="14">
        <v>2020</v>
      </c>
      <c r="C34" s="41" t="s">
        <v>52</v>
      </c>
      <c r="D34" s="44" t="s">
        <v>58</v>
      </c>
      <c r="E34" s="48" t="s">
        <v>58</v>
      </c>
      <c r="F34" s="55" t="s">
        <v>58</v>
      </c>
      <c r="G34" s="48">
        <v>-0.63</v>
      </c>
      <c r="H34" s="55" t="s">
        <v>58</v>
      </c>
      <c r="I34" s="39" t="s">
        <v>53</v>
      </c>
    </row>
    <row r="35" spans="2:9" ht="15" customHeight="1" x14ac:dyDescent="0.35">
      <c r="B35" s="14">
        <v>2020</v>
      </c>
      <c r="C35" s="10">
        <v>44044</v>
      </c>
      <c r="D35" s="45" t="str">
        <f>"1,1 %"</f>
        <v>1,1 %</v>
      </c>
      <c r="E35" s="48" t="str">
        <f>"1,10"</f>
        <v>1,10</v>
      </c>
      <c r="F35" s="55" t="s">
        <v>58</v>
      </c>
      <c r="G35" s="55" t="s">
        <v>58</v>
      </c>
      <c r="H35" s="48" t="str">
        <f>"1,10"</f>
        <v>1,10</v>
      </c>
      <c r="I35" s="40" t="s">
        <v>58</v>
      </c>
    </row>
    <row r="36" spans="2:9" ht="15" customHeight="1" x14ac:dyDescent="0.35">
      <c r="B36" s="35">
        <v>2021</v>
      </c>
      <c r="C36" s="8">
        <v>44317</v>
      </c>
      <c r="D36" s="46"/>
      <c r="E36" s="54" t="s">
        <v>58</v>
      </c>
      <c r="F36" s="47" t="str">
        <f>"1,00"</f>
        <v>1,00</v>
      </c>
      <c r="G36" s="54" t="s">
        <v>58</v>
      </c>
      <c r="H36" s="47" t="str">
        <f>"1,00"</f>
        <v>1,00</v>
      </c>
      <c r="I36" s="38" t="s">
        <v>54</v>
      </c>
    </row>
    <row r="37" spans="2:9" ht="15" customHeight="1" x14ac:dyDescent="0.35">
      <c r="B37" s="35">
        <v>2021</v>
      </c>
      <c r="C37" s="8">
        <v>44348</v>
      </c>
      <c r="D37" s="43" t="s">
        <v>59</v>
      </c>
      <c r="E37" s="47">
        <v>0.97</v>
      </c>
      <c r="F37" s="47" t="s">
        <v>58</v>
      </c>
      <c r="G37" s="54" t="s">
        <v>58</v>
      </c>
      <c r="H37" s="47">
        <v>0.97</v>
      </c>
      <c r="I37" s="38" t="s">
        <v>58</v>
      </c>
    </row>
    <row r="38" spans="2:9" ht="15" customHeight="1" x14ac:dyDescent="0.35">
      <c r="B38" s="14">
        <v>2022</v>
      </c>
      <c r="C38" s="10">
        <v>44713</v>
      </c>
      <c r="D38" s="42">
        <v>0.02</v>
      </c>
      <c r="E38" s="11">
        <v>2</v>
      </c>
      <c r="F38" s="55" t="s">
        <v>58</v>
      </c>
      <c r="G38" s="55" t="s">
        <v>58</v>
      </c>
      <c r="H38" s="77" t="s">
        <v>60</v>
      </c>
      <c r="I38" s="79"/>
    </row>
    <row r="39" spans="2:9" ht="15" customHeight="1" x14ac:dyDescent="0.35">
      <c r="B39" s="74">
        <v>2023</v>
      </c>
      <c r="C39" s="71">
        <v>45046</v>
      </c>
      <c r="D39" s="75" t="s">
        <v>62</v>
      </c>
      <c r="E39" s="76" t="s">
        <v>58</v>
      </c>
      <c r="F39" s="72" t="s">
        <v>58</v>
      </c>
      <c r="G39" s="73" t="s">
        <v>63</v>
      </c>
      <c r="H39" s="73" t="s">
        <v>58</v>
      </c>
      <c r="I39" s="78" t="s">
        <v>61</v>
      </c>
    </row>
    <row r="40" spans="2:9" ht="15" customHeight="1" x14ac:dyDescent="0.35">
      <c r="B40" s="74">
        <v>2023</v>
      </c>
      <c r="C40" s="71">
        <v>45047</v>
      </c>
      <c r="D40" s="75">
        <v>3.5000000000000003E-2</v>
      </c>
      <c r="E40" s="76">
        <v>3.5</v>
      </c>
      <c r="F40" s="72" t="s">
        <v>58</v>
      </c>
      <c r="G40" s="72" t="s">
        <v>58</v>
      </c>
      <c r="H40" s="73">
        <v>3.5</v>
      </c>
      <c r="I40" s="80"/>
    </row>
    <row r="41" spans="2:9" ht="32.25" customHeight="1" x14ac:dyDescent="0.35">
      <c r="B41" s="65">
        <v>2024</v>
      </c>
      <c r="C41" s="66">
        <v>45352</v>
      </c>
      <c r="D41" s="67" t="s">
        <v>64</v>
      </c>
      <c r="E41" s="68">
        <v>2</v>
      </c>
      <c r="F41" s="70" t="s">
        <v>65</v>
      </c>
      <c r="G41" s="69" t="s">
        <v>58</v>
      </c>
      <c r="H41" s="70" t="s">
        <v>66</v>
      </c>
      <c r="I41" s="82" t="s">
        <v>67</v>
      </c>
    </row>
    <row r="44" spans="2:9" ht="15" customHeight="1" x14ac:dyDescent="0.35">
      <c r="H44" s="81"/>
    </row>
  </sheetData>
  <mergeCells count="2">
    <mergeCell ref="B1:I1"/>
    <mergeCell ref="E3:H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8" max="1048575" man="1"/>
  </colBreaks>
  <customProperties>
    <customPr name="EpmWorksheetKeyString_GUID" r:id="rId2"/>
  </customProperties>
  <ignoredErrors>
    <ignoredError sqref="D12:D13 D15 D17 D19 D21 D24 D26:D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Sisältö</vt:lpstr>
      <vt:lpstr>Sopimuskorotukset</vt:lpstr>
      <vt:lpstr>Sisältö!Tulostusalue</vt:lpstr>
      <vt:lpstr>Sopimuskorotukset!Tulostusalue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Sopimuspalkankorotukset valtiolla vuosina 2000-2021</dc:title>
  <dc:creator>vmtuomin;Pauliina Pussinen</dc:creator>
  <cp:lastModifiedBy>Immonen Heidi (VM)</cp:lastModifiedBy>
  <cp:lastPrinted>2016-01-20T08:19:26Z</cp:lastPrinted>
  <dcterms:created xsi:type="dcterms:W3CDTF">2014-06-26T07:17:04Z</dcterms:created>
  <dcterms:modified xsi:type="dcterms:W3CDTF">2024-03-28T06:25:39Z</dcterms:modified>
</cp:coreProperties>
</file>